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1" firstSheet="0" showHorizontalScroll="true" showSheetTabs="true" showVerticalScroll="true" tabRatio="141" windowHeight="8192" windowWidth="16384" xWindow="0" yWindow="0"/>
  </bookViews>
  <sheets>
    <sheet name="One Teller" sheetId="1" state="visible" r:id="rId2"/>
    <sheet name="Two-Teller" sheetId="2" state="visible" r:id="rId3"/>
  </sheets>
  <calcPr iterateCount="100" refMode="A1" iterate="false" iterateDelta="0.001"/>
</workbook>
</file>

<file path=xl/sharedStrings.xml><?xml version="1.0" encoding="utf-8"?>
<sst xmlns="http://schemas.openxmlformats.org/spreadsheetml/2006/main" count="40" uniqueCount="24">
  <si>
    <t>Probability</t>
  </si>
  <si>
    <t>Cumulative</t>
  </si>
  <si>
    <t>Interval</t>
  </si>
  <si>
    <t>Random</t>
  </si>
  <si>
    <t>Arrival</t>
  </si>
  <si>
    <t>Wait</t>
  </si>
  <si>
    <t>Idle</t>
  </si>
  <si>
    <t>ServiceTime</t>
  </si>
  <si>
    <t>TimeSystem</t>
  </si>
  <si>
    <t>Exit</t>
  </si>
  <si>
    <t>Service</t>
  </si>
  <si>
    <t>Wait-Line1</t>
  </si>
  <si>
    <t>Wait-Line2</t>
  </si>
  <si>
    <t>Random-TieBreak</t>
  </si>
  <si>
    <t>Line Choice</t>
  </si>
  <si>
    <t>Queue1-Length</t>
  </si>
  <si>
    <t>Queue2-Length</t>
  </si>
  <si>
    <t>Idle-Line1</t>
  </si>
  <si>
    <t>Idle-Line2</t>
  </si>
  <si>
    <t>Actual Wait</t>
  </si>
  <si>
    <t>Exit-Line1</t>
  </si>
  <si>
    <t>Exit-Line2</t>
  </si>
  <si>
    <t>Percent Idle</t>
  </si>
  <si>
    <t>Percent Utilized</t>
  </si>
</sst>
</file>

<file path=xl/styles.xml><?xml version="1.0" encoding="utf-8"?>
<styleSheet xmlns="http://schemas.openxmlformats.org/spreadsheetml/2006/main">
  <numFmts count="1">
    <numFmt formatCode="GENERAL" numFmtId="164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01"/>
  <sheetViews>
    <sheetView colorId="64" defaultGridColor="true" rightToLeft="false" showFormulas="false" showGridLines="true" showOutlineSymbols="true" showRowColHeaders="true" showZeros="true" tabSelected="false" topLeftCell="A166" view="normal" windowProtection="false" workbookViewId="0" zoomScale="100" zoomScaleNormal="100" zoomScalePageLayoutView="100">
      <selection activeCell="K1" activeCellId="0" pane="topLeft" sqref="K1"/>
    </sheetView>
  </sheetViews>
  <sheetFormatPr defaultRowHeight="12.8"/>
  <cols>
    <col collapsed="false" hidden="false" max="1025" min="1" style="0" width="11.5204081632653"/>
  </cols>
  <sheetData>
    <row collapsed="false" customFormat="false" customHeight="false" hidden="false" ht="12.65" outlineLevel="0" r="1">
      <c r="A1" s="0" t="s">
        <v>0</v>
      </c>
      <c r="B1" s="0" t="s">
        <v>1</v>
      </c>
      <c r="C1" s="0" t="s">
        <v>2</v>
      </c>
      <c r="E1" s="0" t="s">
        <v>3</v>
      </c>
      <c r="F1" s="0" t="s">
        <v>2</v>
      </c>
      <c r="G1" s="0" t="s">
        <v>4</v>
      </c>
      <c r="H1" s="0" t="s">
        <v>5</v>
      </c>
      <c r="I1" s="0" t="s">
        <v>6</v>
      </c>
      <c r="J1" s="0" t="s">
        <v>3</v>
      </c>
      <c r="K1" s="0" t="s">
        <v>7</v>
      </c>
      <c r="L1" s="0" t="s">
        <v>8</v>
      </c>
      <c r="M1" s="0" t="s">
        <v>9</v>
      </c>
    </row>
    <row collapsed="false" customFormat="false" customHeight="false" hidden="false" ht="12.1" outlineLevel="0" r="2">
      <c r="A2" s="0" t="n">
        <v>0.2</v>
      </c>
      <c r="B2" s="0" t="n">
        <f aca="false">0</f>
        <v>0</v>
      </c>
      <c r="C2" s="0" t="n">
        <v>1</v>
      </c>
      <c r="E2" s="0" t="n">
        <v>0.326828670920804</v>
      </c>
      <c r="F2" s="0" t="n">
        <f aca="false">VLOOKUP(E2,$B$2:$C$5,2)</f>
        <v>2</v>
      </c>
      <c r="G2" s="0" t="n">
        <f aca="false">F2</f>
        <v>2</v>
      </c>
      <c r="H2" s="0" t="n">
        <v>0</v>
      </c>
      <c r="I2" s="0" t="n">
        <f aca="false">F2</f>
        <v>2</v>
      </c>
      <c r="J2" s="0" t="n">
        <v>0.228950079064816</v>
      </c>
      <c r="K2" s="0" t="n">
        <f aca="false">VLOOKUP(J2,$B$8:$C$12,2)</f>
        <v>3</v>
      </c>
      <c r="L2" s="0" t="n">
        <f aca="false">K2+H2</f>
        <v>3</v>
      </c>
      <c r="M2" s="0" t="n">
        <f aca="false">G2+L2</f>
        <v>5</v>
      </c>
    </row>
    <row collapsed="false" customFormat="false" customHeight="false" hidden="false" ht="12.1" outlineLevel="0" r="3">
      <c r="A3" s="0" t="n">
        <v>0.6</v>
      </c>
      <c r="B3" s="0" t="n">
        <f aca="false">A2+B2</f>
        <v>0.2</v>
      </c>
      <c r="C3" s="0" t="n">
        <v>2</v>
      </c>
      <c r="E3" s="0" t="n">
        <v>0.847919770982116</v>
      </c>
      <c r="F3" s="0" t="n">
        <f aca="false">VLOOKUP(E3,$B$2:$C$5,2)</f>
        <v>3</v>
      </c>
      <c r="G3" s="0" t="n">
        <f aca="false">G2+F3</f>
        <v>5</v>
      </c>
      <c r="H3" s="0" t="n">
        <f aca="false">MAX(M2-G3,0)</f>
        <v>0</v>
      </c>
      <c r="I3" s="0" t="n">
        <f aca="false">MAX(G3-M2,0)</f>
        <v>0</v>
      </c>
      <c r="J3" s="0" t="n">
        <v>0.0975102330558002</v>
      </c>
      <c r="K3" s="0" t="n">
        <f aca="false">VLOOKUP(J3,$B$8:$C$12,2)</f>
        <v>2</v>
      </c>
      <c r="L3" s="0" t="n">
        <f aca="false">K3+H3</f>
        <v>2</v>
      </c>
      <c r="M3" s="0" t="n">
        <f aca="false">G3+L3</f>
        <v>7</v>
      </c>
    </row>
    <row collapsed="false" customFormat="false" customHeight="false" hidden="false" ht="12.1" outlineLevel="0" r="4">
      <c r="A4" s="0" t="n">
        <v>0.1</v>
      </c>
      <c r="B4" s="0" t="n">
        <f aca="false">A3+B3</f>
        <v>0.8</v>
      </c>
      <c r="C4" s="0" t="n">
        <v>3</v>
      </c>
      <c r="E4" s="0" t="n">
        <v>0.0374465165659785</v>
      </c>
      <c r="F4" s="0" t="n">
        <f aca="false">VLOOKUP(E4,$B$2:$C$5,2)</f>
        <v>1</v>
      </c>
      <c r="G4" s="0" t="n">
        <f aca="false">G3+F4</f>
        <v>6</v>
      </c>
      <c r="H4" s="0" t="n">
        <f aca="false">MAX(M3-G4,0)</f>
        <v>1</v>
      </c>
      <c r="I4" s="0" t="n">
        <f aca="false">MAX(G4-M3,0)</f>
        <v>0</v>
      </c>
      <c r="J4" s="0" t="n">
        <v>0.826587046729401</v>
      </c>
      <c r="K4" s="0" t="n">
        <f aca="false">VLOOKUP(J4,$B$8:$C$12,2)</f>
        <v>5</v>
      </c>
      <c r="L4" s="0" t="n">
        <f aca="false">K4+H4</f>
        <v>6</v>
      </c>
      <c r="M4" s="0" t="n">
        <f aca="false">G4+L4</f>
        <v>12</v>
      </c>
    </row>
    <row collapsed="false" customFormat="false" customHeight="false" hidden="false" ht="12.1" outlineLevel="0" r="5">
      <c r="A5" s="0" t="n">
        <v>0.1</v>
      </c>
      <c r="B5" s="0" t="n">
        <f aca="false">A4+B4</f>
        <v>0.9</v>
      </c>
      <c r="C5" s="0" t="n">
        <v>4</v>
      </c>
      <c r="E5" s="0" t="n">
        <v>0.291897950693965</v>
      </c>
      <c r="F5" s="0" t="n">
        <f aca="false">VLOOKUP(E5,$B$2:$C$5,2)</f>
        <v>2</v>
      </c>
      <c r="G5" s="0" t="n">
        <f aca="false">G4+F5</f>
        <v>8</v>
      </c>
      <c r="H5" s="0" t="n">
        <f aca="false">MAX(M4-G5,0)</f>
        <v>4</v>
      </c>
      <c r="I5" s="0" t="n">
        <f aca="false">MAX(G5-M4,0)</f>
        <v>0</v>
      </c>
      <c r="J5" s="0" t="n">
        <v>0.0354675997514278</v>
      </c>
      <c r="K5" s="0" t="n">
        <f aca="false">VLOOKUP(J5,$B$8:$C$12,2)</f>
        <v>2</v>
      </c>
      <c r="L5" s="0" t="n">
        <f aca="false">K5+H5</f>
        <v>6</v>
      </c>
      <c r="M5" s="0" t="n">
        <f aca="false">G5+L5</f>
        <v>14</v>
      </c>
    </row>
    <row collapsed="false" customFormat="false" customHeight="false" hidden="false" ht="12.1" outlineLevel="0" r="6">
      <c r="E6" s="0" t="n">
        <v>0.937191746430472</v>
      </c>
      <c r="F6" s="0" t="n">
        <f aca="false">VLOOKUP(E6,$B$2:$C$5,2)</f>
        <v>4</v>
      </c>
      <c r="G6" s="0" t="n">
        <f aca="false">G5+F6</f>
        <v>12</v>
      </c>
      <c r="H6" s="0" t="n">
        <f aca="false">MAX(M5-G6,0)</f>
        <v>2</v>
      </c>
      <c r="I6" s="0" t="n">
        <f aca="false">MAX(G6-M5,0)</f>
        <v>0</v>
      </c>
      <c r="J6" s="0" t="n">
        <v>0.311744647100568</v>
      </c>
      <c r="K6" s="0" t="n">
        <f aca="false">VLOOKUP(J6,$B$8:$C$12,2)</f>
        <v>3</v>
      </c>
      <c r="L6" s="0" t="n">
        <f aca="false">K6+H6</f>
        <v>5</v>
      </c>
      <c r="M6" s="0" t="n">
        <f aca="false">G6+L6</f>
        <v>17</v>
      </c>
    </row>
    <row collapsed="false" customFormat="false" customHeight="false" hidden="false" ht="12.1" outlineLevel="0" r="7">
      <c r="A7" s="0" t="s">
        <v>0</v>
      </c>
      <c r="B7" s="0" t="s">
        <v>1</v>
      </c>
      <c r="C7" s="0" t="s">
        <v>10</v>
      </c>
      <c r="E7" s="0" t="n">
        <v>0.636700676055625</v>
      </c>
      <c r="F7" s="0" t="n">
        <f aca="false">VLOOKUP(E7,$B$2:$C$5,2)</f>
        <v>2</v>
      </c>
      <c r="G7" s="0" t="n">
        <f aca="false">G6+F7</f>
        <v>14</v>
      </c>
      <c r="H7" s="0" t="n">
        <f aca="false">MAX(M6-G7,0)</f>
        <v>3</v>
      </c>
      <c r="I7" s="0" t="n">
        <f aca="false">MAX(G7-M6,0)</f>
        <v>0</v>
      </c>
      <c r="J7" s="0" t="n">
        <v>0.201812362996861</v>
      </c>
      <c r="K7" s="0" t="n">
        <f aca="false">VLOOKUP(J7,$B$8:$C$12,2)</f>
        <v>3</v>
      </c>
      <c r="L7" s="0" t="n">
        <f aca="false">K7+H7</f>
        <v>6</v>
      </c>
      <c r="M7" s="0" t="n">
        <f aca="false">G7+L7</f>
        <v>20</v>
      </c>
    </row>
    <row collapsed="false" customFormat="false" customHeight="false" hidden="false" ht="12.1" outlineLevel="0" r="8">
      <c r="A8" s="0" t="n">
        <v>0.1</v>
      </c>
      <c r="B8" s="0" t="n">
        <v>0</v>
      </c>
      <c r="C8" s="0" t="n">
        <v>2</v>
      </c>
      <c r="E8" s="0" t="n">
        <v>0.873221955960617</v>
      </c>
      <c r="F8" s="0" t="n">
        <f aca="false">VLOOKUP(E8,$B$2:$C$5,2)</f>
        <v>3</v>
      </c>
      <c r="G8" s="0" t="n">
        <f aca="false">G7+F8</f>
        <v>17</v>
      </c>
      <c r="H8" s="0" t="n">
        <f aca="false">MAX(M7-G8,0)</f>
        <v>3</v>
      </c>
      <c r="I8" s="0" t="n">
        <f aca="false">MAX(G8-M7,0)</f>
        <v>0</v>
      </c>
      <c r="J8" s="0" t="n">
        <v>0.0337373791262507</v>
      </c>
      <c r="K8" s="0" t="n">
        <f aca="false">VLOOKUP(J8,$B$8:$C$12,2)</f>
        <v>2</v>
      </c>
      <c r="L8" s="0" t="n">
        <f aca="false">K8+H8</f>
        <v>5</v>
      </c>
      <c r="M8" s="0" t="n">
        <f aca="false">G8+L8</f>
        <v>22</v>
      </c>
    </row>
    <row collapsed="false" customFormat="false" customHeight="false" hidden="false" ht="12.1" outlineLevel="0" r="9">
      <c r="A9" s="0" t="n">
        <v>0.4</v>
      </c>
      <c r="B9" s="0" t="n">
        <f aca="false">A8+B8</f>
        <v>0.1</v>
      </c>
      <c r="C9" s="0" t="n">
        <v>3</v>
      </c>
      <c r="E9" s="0" t="n">
        <v>0.563432085793465</v>
      </c>
      <c r="F9" s="0" t="n">
        <f aca="false">VLOOKUP(E9,$B$2:$C$5,2)</f>
        <v>2</v>
      </c>
      <c r="G9" s="0" t="n">
        <f aca="false">G8+F9</f>
        <v>19</v>
      </c>
      <c r="H9" s="0" t="n">
        <f aca="false">MAX(M8-G9,0)</f>
        <v>3</v>
      </c>
      <c r="I9" s="0" t="n">
        <f aca="false">MAX(G9-M8,0)</f>
        <v>0</v>
      </c>
      <c r="J9" s="0" t="n">
        <v>0.353873514570296</v>
      </c>
      <c r="K9" s="0" t="n">
        <f aca="false">VLOOKUP(J9,$B$8:$C$12,2)</f>
        <v>3</v>
      </c>
      <c r="L9" s="0" t="n">
        <f aca="false">K9+H9</f>
        <v>6</v>
      </c>
      <c r="M9" s="0" t="n">
        <f aca="false">G9+L9</f>
        <v>25</v>
      </c>
    </row>
    <row collapsed="false" customFormat="false" customHeight="false" hidden="false" ht="12.1" outlineLevel="0" r="10">
      <c r="A10" s="0" t="n">
        <v>0.2</v>
      </c>
      <c r="B10" s="0" t="n">
        <f aca="false">A9+B9</f>
        <v>0.5</v>
      </c>
      <c r="C10" s="0" t="n">
        <v>4</v>
      </c>
      <c r="E10" s="0" t="n">
        <v>0.168853905983269</v>
      </c>
      <c r="F10" s="0" t="n">
        <f aca="false">VLOOKUP(E10,$B$2:$C$5,2)</f>
        <v>1</v>
      </c>
      <c r="G10" s="0" t="n">
        <f aca="false">G9+F10</f>
        <v>20</v>
      </c>
      <c r="H10" s="0" t="n">
        <f aca="false">MAX(M9-G10,0)</f>
        <v>5</v>
      </c>
      <c r="I10" s="0" t="n">
        <f aca="false">MAX(G10-M9,0)</f>
        <v>0</v>
      </c>
      <c r="J10" s="0" t="n">
        <v>0.237733137328178</v>
      </c>
      <c r="K10" s="0" t="n">
        <f aca="false">VLOOKUP(J10,$B$8:$C$12,2)</f>
        <v>3</v>
      </c>
      <c r="L10" s="0" t="n">
        <f aca="false">K10+H10</f>
        <v>8</v>
      </c>
      <c r="M10" s="0" t="n">
        <f aca="false">G10+L10</f>
        <v>28</v>
      </c>
    </row>
    <row collapsed="false" customFormat="false" customHeight="false" hidden="false" ht="12.1" outlineLevel="0" r="11">
      <c r="A11" s="0" t="n">
        <v>0.2</v>
      </c>
      <c r="B11" s="0" t="n">
        <f aca="false">A10+B10</f>
        <v>0.7</v>
      </c>
      <c r="C11" s="0" t="n">
        <v>5</v>
      </c>
      <c r="E11" s="0" t="n">
        <v>0.220521484268829</v>
      </c>
      <c r="F11" s="0" t="n">
        <f aca="false">VLOOKUP(E11,$B$2:$C$5,2)</f>
        <v>2</v>
      </c>
      <c r="G11" s="0" t="n">
        <f aca="false">G10+F11</f>
        <v>22</v>
      </c>
      <c r="H11" s="0" t="n">
        <f aca="false">MAX(M10-G11,0)</f>
        <v>6</v>
      </c>
      <c r="I11" s="0" t="n">
        <f aca="false">MAX(G11-M10,0)</f>
        <v>0</v>
      </c>
      <c r="J11" s="0" t="n">
        <v>0.594575772061944</v>
      </c>
      <c r="K11" s="0" t="n">
        <f aca="false">VLOOKUP(J11,$B$8:$C$12,2)</f>
        <v>4</v>
      </c>
      <c r="L11" s="0" t="n">
        <f aca="false">K11+H11</f>
        <v>10</v>
      </c>
      <c r="M11" s="0" t="n">
        <f aca="false">G11+L11</f>
        <v>32</v>
      </c>
    </row>
    <row collapsed="false" customFormat="false" customHeight="false" hidden="false" ht="12.1" outlineLevel="0" r="12">
      <c r="A12" s="0" t="n">
        <v>0.1</v>
      </c>
      <c r="B12" s="0" t="n">
        <f aca="false">A11+B11</f>
        <v>0.9</v>
      </c>
      <c r="C12" s="0" t="n">
        <v>6</v>
      </c>
      <c r="E12" s="0" t="n">
        <v>0.545666120946407</v>
      </c>
      <c r="F12" s="0" t="n">
        <f aca="false">VLOOKUP(E12,$B$2:$C$5,2)</f>
        <v>2</v>
      </c>
      <c r="G12" s="0" t="n">
        <f aca="false">G11+F12</f>
        <v>24</v>
      </c>
      <c r="H12" s="0" t="n">
        <f aca="false">MAX(M11-G12,0)</f>
        <v>8</v>
      </c>
      <c r="I12" s="0" t="n">
        <f aca="false">MAX(G12-M11,0)</f>
        <v>0</v>
      </c>
      <c r="J12" s="0" t="n">
        <v>0.99445158126764</v>
      </c>
      <c r="K12" s="0" t="n">
        <f aca="false">VLOOKUP(J12,$B$8:$C$12,2)</f>
        <v>6</v>
      </c>
      <c r="L12" s="0" t="n">
        <f aca="false">K12+H12</f>
        <v>14</v>
      </c>
      <c r="M12" s="0" t="n">
        <f aca="false">G12+L12</f>
        <v>38</v>
      </c>
    </row>
    <row collapsed="false" customFormat="false" customHeight="false" hidden="false" ht="12.1" outlineLevel="0" r="13">
      <c r="E13" s="0" t="n">
        <v>0.566871335729957</v>
      </c>
      <c r="F13" s="0" t="n">
        <f aca="false">VLOOKUP(E13,$B$2:$C$5,2)</f>
        <v>2</v>
      </c>
      <c r="G13" s="0" t="n">
        <f aca="false">G12+F13</f>
        <v>26</v>
      </c>
      <c r="H13" s="0" t="n">
        <f aca="false">MAX(M12-G13,0)</f>
        <v>12</v>
      </c>
      <c r="I13" s="0" t="n">
        <f aca="false">MAX(G13-M12,0)</f>
        <v>0</v>
      </c>
      <c r="J13" s="0" t="n">
        <v>0.256887624505907</v>
      </c>
      <c r="K13" s="0" t="n">
        <f aca="false">VLOOKUP(J13,$B$8:$C$12,2)</f>
        <v>3</v>
      </c>
      <c r="L13" s="0" t="n">
        <f aca="false">K13+H13</f>
        <v>15</v>
      </c>
      <c r="M13" s="0" t="n">
        <f aca="false">G13+L13</f>
        <v>41</v>
      </c>
    </row>
    <row collapsed="false" customFormat="false" customHeight="false" hidden="false" ht="12.1" outlineLevel="0" r="14">
      <c r="E14" s="0" t="n">
        <v>0.245714096818119</v>
      </c>
      <c r="F14" s="0" t="n">
        <f aca="false">VLOOKUP(E14,$B$2:$C$5,2)</f>
        <v>2</v>
      </c>
      <c r="G14" s="0" t="n">
        <f aca="false">G13+F14</f>
        <v>28</v>
      </c>
      <c r="H14" s="0" t="n">
        <f aca="false">MAX(M13-G14,0)</f>
        <v>13</v>
      </c>
      <c r="I14" s="0" t="n">
        <f aca="false">MAX(G14-M13,0)</f>
        <v>0</v>
      </c>
      <c r="J14" s="0" t="n">
        <v>0.925918617751449</v>
      </c>
      <c r="K14" s="0" t="n">
        <f aca="false">VLOOKUP(J14,$B$8:$C$12,2)</f>
        <v>6</v>
      </c>
      <c r="L14" s="0" t="n">
        <f aca="false">K14+H14</f>
        <v>19</v>
      </c>
      <c r="M14" s="0" t="n">
        <f aca="false">G14+L14</f>
        <v>47</v>
      </c>
    </row>
    <row collapsed="false" customFormat="false" customHeight="false" hidden="false" ht="12.1" outlineLevel="0" r="15">
      <c r="E15" s="0" t="n">
        <v>0.331211878918111</v>
      </c>
      <c r="F15" s="0" t="n">
        <f aca="false">VLOOKUP(E15,$B$2:$C$5,2)</f>
        <v>2</v>
      </c>
      <c r="G15" s="0" t="n">
        <f aca="false">G14+F15</f>
        <v>30</v>
      </c>
      <c r="H15" s="0" t="n">
        <f aca="false">MAX(M14-G15,0)</f>
        <v>17</v>
      </c>
      <c r="I15" s="0" t="n">
        <f aca="false">MAX(G15-M14,0)</f>
        <v>0</v>
      </c>
      <c r="J15" s="0" t="n">
        <v>0.225181389600039</v>
      </c>
      <c r="K15" s="0" t="n">
        <f aca="false">VLOOKUP(J15,$B$8:$C$12,2)</f>
        <v>3</v>
      </c>
      <c r="L15" s="0" t="n">
        <f aca="false">K15+H15</f>
        <v>20</v>
      </c>
      <c r="M15" s="0" t="n">
        <f aca="false">G15+L15</f>
        <v>50</v>
      </c>
    </row>
    <row collapsed="false" customFormat="false" customHeight="false" hidden="false" ht="12.1" outlineLevel="0" r="16">
      <c r="E16" s="0" t="n">
        <v>0.700579001102597</v>
      </c>
      <c r="F16" s="0" t="n">
        <f aca="false">VLOOKUP(E16,$B$2:$C$5,2)</f>
        <v>2</v>
      </c>
      <c r="G16" s="0" t="n">
        <f aca="false">G15+F16</f>
        <v>32</v>
      </c>
      <c r="H16" s="0" t="n">
        <f aca="false">MAX(M15-G16,0)</f>
        <v>18</v>
      </c>
      <c r="I16" s="0" t="n">
        <f aca="false">MAX(G16-M15,0)</f>
        <v>0</v>
      </c>
      <c r="J16" s="0" t="n">
        <v>0.742038418073207</v>
      </c>
      <c r="K16" s="0" t="n">
        <f aca="false">VLOOKUP(J16,$B$8:$C$12,2)</f>
        <v>5</v>
      </c>
      <c r="L16" s="0" t="n">
        <f aca="false">K16+H16</f>
        <v>23</v>
      </c>
      <c r="M16" s="0" t="n">
        <f aca="false">G16+L16</f>
        <v>55</v>
      </c>
    </row>
    <row collapsed="false" customFormat="false" customHeight="false" hidden="false" ht="12.1" outlineLevel="0" r="17">
      <c r="E17" s="0" t="n">
        <v>0.0304268931504339</v>
      </c>
      <c r="F17" s="0" t="n">
        <f aca="false">VLOOKUP(E17,$B$2:$C$5,2)</f>
        <v>1</v>
      </c>
      <c r="G17" s="0" t="n">
        <f aca="false">G16+F17</f>
        <v>33</v>
      </c>
      <c r="H17" s="0" t="n">
        <f aca="false">MAX(M16-G17,0)</f>
        <v>22</v>
      </c>
      <c r="I17" s="0" t="n">
        <f aca="false">MAX(G17-M16,0)</f>
        <v>0</v>
      </c>
      <c r="J17" s="0" t="n">
        <v>0.662693723803386</v>
      </c>
      <c r="K17" s="0" t="n">
        <f aca="false">VLOOKUP(J17,$B$8:$C$12,2)</f>
        <v>4</v>
      </c>
      <c r="L17" s="0" t="n">
        <f aca="false">K17+H17</f>
        <v>26</v>
      </c>
      <c r="M17" s="0" t="n">
        <f aca="false">G17+L17</f>
        <v>59</v>
      </c>
    </row>
    <row collapsed="false" customFormat="false" customHeight="false" hidden="false" ht="12.1" outlineLevel="0" r="18">
      <c r="E18" s="0" t="n">
        <v>0.380084380274639</v>
      </c>
      <c r="F18" s="0" t="n">
        <f aca="false">VLOOKUP(E18,$B$2:$C$5,2)</f>
        <v>2</v>
      </c>
      <c r="G18" s="0" t="n">
        <f aca="false">G17+F18</f>
        <v>35</v>
      </c>
      <c r="H18" s="0" t="n">
        <f aca="false">MAX(M17-G18,0)</f>
        <v>24</v>
      </c>
      <c r="I18" s="0" t="n">
        <f aca="false">MAX(G18-M17,0)</f>
        <v>0</v>
      </c>
      <c r="J18" s="0" t="n">
        <v>0.26624146127142</v>
      </c>
      <c r="K18" s="0" t="n">
        <f aca="false">VLOOKUP(J18,$B$8:$C$12,2)</f>
        <v>3</v>
      </c>
      <c r="L18" s="0" t="n">
        <f aca="false">K18+H18</f>
        <v>27</v>
      </c>
      <c r="M18" s="0" t="n">
        <f aca="false">G18+L18</f>
        <v>62</v>
      </c>
    </row>
    <row collapsed="false" customFormat="false" customHeight="false" hidden="false" ht="12.1" outlineLevel="0" r="19">
      <c r="E19" s="0" t="n">
        <v>0.421728445915505</v>
      </c>
      <c r="F19" s="0" t="n">
        <f aca="false">VLOOKUP(E19,$B$2:$C$5,2)</f>
        <v>2</v>
      </c>
      <c r="G19" s="0" t="n">
        <f aca="false">G18+F19</f>
        <v>37</v>
      </c>
      <c r="H19" s="0" t="n">
        <f aca="false">MAX(M18-G19,0)</f>
        <v>25</v>
      </c>
      <c r="I19" s="0" t="n">
        <f aca="false">MAX(G19-M18,0)</f>
        <v>0</v>
      </c>
      <c r="J19" s="0" t="n">
        <v>0.213374251965433</v>
      </c>
      <c r="K19" s="0" t="n">
        <f aca="false">VLOOKUP(J19,$B$8:$C$12,2)</f>
        <v>3</v>
      </c>
      <c r="L19" s="0" t="n">
        <f aca="false">K19+H19</f>
        <v>28</v>
      </c>
      <c r="M19" s="0" t="n">
        <f aca="false">G19+L19</f>
        <v>65</v>
      </c>
    </row>
    <row collapsed="false" customFormat="false" customHeight="false" hidden="false" ht="12.1" outlineLevel="0" r="20">
      <c r="E20" s="0" t="n">
        <v>0.436074402648956</v>
      </c>
      <c r="F20" s="0" t="n">
        <f aca="false">VLOOKUP(E20,$B$2:$C$5,2)</f>
        <v>2</v>
      </c>
      <c r="G20" s="0" t="n">
        <f aca="false">G19+F20</f>
        <v>39</v>
      </c>
      <c r="H20" s="0" t="n">
        <f aca="false">MAX(M19-G20,0)</f>
        <v>26</v>
      </c>
      <c r="I20" s="0" t="n">
        <f aca="false">MAX(G20-M19,0)</f>
        <v>0</v>
      </c>
      <c r="J20" s="0" t="n">
        <v>0.843427788931876</v>
      </c>
      <c r="K20" s="0" t="n">
        <f aca="false">VLOOKUP(J20,$B$8:$C$12,2)</f>
        <v>5</v>
      </c>
      <c r="L20" s="0" t="n">
        <f aca="false">K20+H20</f>
        <v>31</v>
      </c>
      <c r="M20" s="0" t="n">
        <f aca="false">G20+L20</f>
        <v>70</v>
      </c>
    </row>
    <row collapsed="false" customFormat="false" customHeight="false" hidden="false" ht="12.1" outlineLevel="0" r="21">
      <c r="E21" s="0" t="n">
        <v>0.738278150558472</v>
      </c>
      <c r="F21" s="0" t="n">
        <f aca="false">VLOOKUP(E21,$B$2:$C$5,2)</f>
        <v>2</v>
      </c>
      <c r="G21" s="0" t="n">
        <f aca="false">G20+F21</f>
        <v>41</v>
      </c>
      <c r="H21" s="0" t="n">
        <f aca="false">MAX(M20-G21,0)</f>
        <v>29</v>
      </c>
      <c r="I21" s="0" t="n">
        <f aca="false">MAX(G21-M20,0)</f>
        <v>0</v>
      </c>
      <c r="J21" s="0" t="n">
        <v>0.21711347065866</v>
      </c>
      <c r="K21" s="0" t="n">
        <f aca="false">VLOOKUP(J21,$B$8:$C$12,2)</f>
        <v>3</v>
      </c>
      <c r="L21" s="0" t="n">
        <f aca="false">K21+H21</f>
        <v>32</v>
      </c>
      <c r="M21" s="0" t="n">
        <f aca="false">G21+L21</f>
        <v>73</v>
      </c>
    </row>
    <row collapsed="false" customFormat="false" customHeight="false" hidden="false" ht="12.1" outlineLevel="0" r="22">
      <c r="E22" s="0" t="n">
        <v>0.0491355224512517</v>
      </c>
      <c r="F22" s="0" t="n">
        <f aca="false">VLOOKUP(E22,$B$2:$C$5,2)</f>
        <v>1</v>
      </c>
      <c r="G22" s="0" t="n">
        <f aca="false">G21+F22</f>
        <v>42</v>
      </c>
      <c r="H22" s="0" t="n">
        <f aca="false">MAX(M21-G22,0)</f>
        <v>31</v>
      </c>
      <c r="I22" s="0" t="n">
        <f aca="false">MAX(G22-M21,0)</f>
        <v>0</v>
      </c>
      <c r="J22" s="0" t="n">
        <v>0.905928390100598</v>
      </c>
      <c r="K22" s="0" t="n">
        <f aca="false">VLOOKUP(J22,$B$8:$C$12,2)</f>
        <v>6</v>
      </c>
      <c r="L22" s="0" t="n">
        <f aca="false">K22+H22</f>
        <v>37</v>
      </c>
      <c r="M22" s="0" t="n">
        <f aca="false">G22+L22</f>
        <v>79</v>
      </c>
    </row>
    <row collapsed="false" customFormat="false" customHeight="false" hidden="false" ht="12.1" outlineLevel="0" r="23">
      <c r="E23" s="0" t="n">
        <v>0.19182519079186</v>
      </c>
      <c r="F23" s="0" t="n">
        <f aca="false">VLOOKUP(E23,$B$2:$C$5,2)</f>
        <v>1</v>
      </c>
      <c r="G23" s="0" t="n">
        <f aca="false">G22+F23</f>
        <v>43</v>
      </c>
      <c r="H23" s="0" t="n">
        <f aca="false">MAX(M22-G23,0)</f>
        <v>36</v>
      </c>
      <c r="I23" s="0" t="n">
        <f aca="false">MAX(G23-M22,0)</f>
        <v>0</v>
      </c>
      <c r="J23" s="0" t="n">
        <v>0.834236582973972</v>
      </c>
      <c r="K23" s="0" t="n">
        <f aca="false">VLOOKUP(J23,$B$8:$C$12,2)</f>
        <v>5</v>
      </c>
      <c r="L23" s="0" t="n">
        <f aca="false">K23+H23</f>
        <v>41</v>
      </c>
      <c r="M23" s="0" t="n">
        <f aca="false">G23+L23</f>
        <v>84</v>
      </c>
    </row>
    <row collapsed="false" customFormat="false" customHeight="false" hidden="false" ht="12.1" outlineLevel="0" r="24">
      <c r="E24" s="0" t="n">
        <v>0.874548103660345</v>
      </c>
      <c r="F24" s="0" t="n">
        <f aca="false">VLOOKUP(E24,$B$2:$C$5,2)</f>
        <v>3</v>
      </c>
      <c r="G24" s="0" t="n">
        <f aca="false">G23+F24</f>
        <v>46</v>
      </c>
      <c r="H24" s="0" t="n">
        <f aca="false">MAX(M23-G24,0)</f>
        <v>38</v>
      </c>
      <c r="I24" s="0" t="n">
        <f aca="false">MAX(G24-M23,0)</f>
        <v>0</v>
      </c>
      <c r="J24" s="0" t="n">
        <v>0.958135126391426</v>
      </c>
      <c r="K24" s="0" t="n">
        <f aca="false">VLOOKUP(J24,$B$8:$C$12,2)</f>
        <v>6</v>
      </c>
      <c r="L24" s="0" t="n">
        <f aca="false">K24+H24</f>
        <v>44</v>
      </c>
      <c r="M24" s="0" t="n">
        <f aca="false">G24+L24</f>
        <v>90</v>
      </c>
    </row>
    <row collapsed="false" customFormat="false" customHeight="false" hidden="false" ht="12.1" outlineLevel="0" r="25">
      <c r="E25" s="0" t="n">
        <v>0.69192424393259</v>
      </c>
      <c r="F25" s="0" t="n">
        <f aca="false">VLOOKUP(E25,$B$2:$C$5,2)</f>
        <v>2</v>
      </c>
      <c r="G25" s="0" t="n">
        <f aca="false">G24+F25</f>
        <v>48</v>
      </c>
      <c r="H25" s="0" t="n">
        <f aca="false">MAX(M24-G25,0)</f>
        <v>42</v>
      </c>
      <c r="I25" s="0" t="n">
        <f aca="false">MAX(G25-M24,0)</f>
        <v>0</v>
      </c>
      <c r="J25" s="0" t="n">
        <v>0.406779002165422</v>
      </c>
      <c r="K25" s="0" t="n">
        <f aca="false">VLOOKUP(J25,$B$8:$C$12,2)</f>
        <v>3</v>
      </c>
      <c r="L25" s="0" t="n">
        <f aca="false">K25+H25</f>
        <v>45</v>
      </c>
      <c r="M25" s="0" t="n">
        <f aca="false">G25+L25</f>
        <v>93</v>
      </c>
    </row>
    <row collapsed="false" customFormat="false" customHeight="false" hidden="false" ht="12.1" outlineLevel="0" r="26">
      <c r="E26" s="0" t="n">
        <v>0.0805390262976289</v>
      </c>
      <c r="F26" s="0" t="n">
        <f aca="false">VLOOKUP(E26,$B$2:$C$5,2)</f>
        <v>1</v>
      </c>
      <c r="G26" s="0" t="n">
        <f aca="false">G25+F26</f>
        <v>49</v>
      </c>
      <c r="H26" s="0" t="n">
        <f aca="false">MAX(M25-G26,0)</f>
        <v>44</v>
      </c>
      <c r="I26" s="0" t="n">
        <f aca="false">MAX(G26-M25,0)</f>
        <v>0</v>
      </c>
      <c r="J26" s="0" t="n">
        <v>0.772179588675499</v>
      </c>
      <c r="K26" s="0" t="n">
        <f aca="false">VLOOKUP(J26,$B$8:$C$12,2)</f>
        <v>5</v>
      </c>
      <c r="L26" s="0" t="n">
        <f aca="false">K26+H26</f>
        <v>49</v>
      </c>
      <c r="M26" s="0" t="n">
        <f aca="false">G26+L26</f>
        <v>98</v>
      </c>
    </row>
    <row collapsed="false" customFormat="false" customHeight="false" hidden="false" ht="12.1" outlineLevel="0" r="27">
      <c r="E27" s="0" t="n">
        <v>0.478604710660875</v>
      </c>
      <c r="F27" s="0" t="n">
        <f aca="false">VLOOKUP(E27,$B$2:$C$5,2)</f>
        <v>2</v>
      </c>
      <c r="G27" s="0" t="n">
        <f aca="false">G26+F27</f>
        <v>51</v>
      </c>
      <c r="H27" s="0" t="n">
        <f aca="false">MAX(M26-G27,0)</f>
        <v>47</v>
      </c>
      <c r="I27" s="0" t="n">
        <f aca="false">MAX(G27-M26,0)</f>
        <v>0</v>
      </c>
      <c r="J27" s="0" t="n">
        <v>0.27758752903901</v>
      </c>
      <c r="K27" s="0" t="n">
        <f aca="false">VLOOKUP(J27,$B$8:$C$12,2)</f>
        <v>3</v>
      </c>
      <c r="L27" s="0" t="n">
        <f aca="false">K27+H27</f>
        <v>50</v>
      </c>
      <c r="M27" s="0" t="n">
        <f aca="false">G27+L27</f>
        <v>101</v>
      </c>
    </row>
    <row collapsed="false" customFormat="false" customHeight="false" hidden="false" ht="12.1" outlineLevel="0" r="28">
      <c r="E28" s="0" t="n">
        <v>0.83867268380709</v>
      </c>
      <c r="F28" s="0" t="n">
        <f aca="false">VLOOKUP(E28,$B$2:$C$5,2)</f>
        <v>3</v>
      </c>
      <c r="G28" s="0" t="n">
        <f aca="false">G27+F28</f>
        <v>54</v>
      </c>
      <c r="H28" s="0" t="n">
        <f aca="false">MAX(M27-G28,0)</f>
        <v>47</v>
      </c>
      <c r="I28" s="0" t="n">
        <f aca="false">MAX(G28-M27,0)</f>
        <v>0</v>
      </c>
      <c r="J28" s="0" t="n">
        <v>0.51435585366562</v>
      </c>
      <c r="K28" s="0" t="n">
        <f aca="false">VLOOKUP(J28,$B$8:$C$12,2)</f>
        <v>4</v>
      </c>
      <c r="L28" s="0" t="n">
        <f aca="false">K28+H28</f>
        <v>51</v>
      </c>
      <c r="M28" s="0" t="n">
        <f aca="false">G28+L28</f>
        <v>105</v>
      </c>
    </row>
    <row collapsed="false" customFormat="false" customHeight="false" hidden="false" ht="12.1" outlineLevel="0" r="29">
      <c r="E29" s="0" t="n">
        <v>0.654387023532763</v>
      </c>
      <c r="F29" s="0" t="n">
        <f aca="false">VLOOKUP(E29,$B$2:$C$5,2)</f>
        <v>2</v>
      </c>
      <c r="G29" s="0" t="n">
        <f aca="false">G28+F29</f>
        <v>56</v>
      </c>
      <c r="H29" s="0" t="n">
        <f aca="false">MAX(M28-G29,0)</f>
        <v>49</v>
      </c>
      <c r="I29" s="0" t="n">
        <f aca="false">MAX(G29-M28,0)</f>
        <v>0</v>
      </c>
      <c r="J29" s="0" t="n">
        <v>0.185505701927468</v>
      </c>
      <c r="K29" s="0" t="n">
        <f aca="false">VLOOKUP(J29,$B$8:$C$12,2)</f>
        <v>3</v>
      </c>
      <c r="L29" s="0" t="n">
        <f aca="false">K29+H29</f>
        <v>52</v>
      </c>
      <c r="M29" s="0" t="n">
        <f aca="false">G29+L29</f>
        <v>108</v>
      </c>
    </row>
    <row collapsed="false" customFormat="false" customHeight="false" hidden="false" ht="12.1" outlineLevel="0" r="30">
      <c r="E30" s="0" t="n">
        <v>0.227805825648829</v>
      </c>
      <c r="F30" s="0" t="n">
        <f aca="false">VLOOKUP(E30,$B$2:$C$5,2)</f>
        <v>2</v>
      </c>
      <c r="G30" s="0" t="n">
        <f aca="false">G29+F30</f>
        <v>58</v>
      </c>
      <c r="H30" s="0" t="n">
        <f aca="false">MAX(M29-G30,0)</f>
        <v>50</v>
      </c>
      <c r="I30" s="0" t="n">
        <f aca="false">MAX(G30-M29,0)</f>
        <v>0</v>
      </c>
      <c r="J30" s="0" t="n">
        <v>0.0711748115718365</v>
      </c>
      <c r="K30" s="0" t="n">
        <f aca="false">VLOOKUP(J30,$B$8:$C$12,2)</f>
        <v>2</v>
      </c>
      <c r="L30" s="0" t="n">
        <f aca="false">K30+H30</f>
        <v>52</v>
      </c>
      <c r="M30" s="0" t="n">
        <f aca="false">G30+L30</f>
        <v>110</v>
      </c>
    </row>
    <row collapsed="false" customFormat="false" customHeight="false" hidden="false" ht="12.1" outlineLevel="0" r="31">
      <c r="E31" s="0" t="n">
        <v>0.143644694238901</v>
      </c>
      <c r="F31" s="0" t="n">
        <f aca="false">VLOOKUP(E31,$B$2:$C$5,2)</f>
        <v>1</v>
      </c>
      <c r="G31" s="0" t="n">
        <f aca="false">G30+F31</f>
        <v>59</v>
      </c>
      <c r="H31" s="0" t="n">
        <f aca="false">MAX(M30-G31,0)</f>
        <v>51</v>
      </c>
      <c r="I31" s="0" t="n">
        <f aca="false">MAX(G31-M30,0)</f>
        <v>0</v>
      </c>
      <c r="J31" s="0" t="n">
        <v>0.605269579449669</v>
      </c>
      <c r="K31" s="0" t="n">
        <f aca="false">VLOOKUP(J31,$B$8:$C$12,2)</f>
        <v>4</v>
      </c>
      <c r="L31" s="0" t="n">
        <f aca="false">K31+H31</f>
        <v>55</v>
      </c>
      <c r="M31" s="0" t="n">
        <f aca="false">G31+L31</f>
        <v>114</v>
      </c>
    </row>
    <row collapsed="false" customFormat="false" customHeight="false" hidden="false" ht="12.1" outlineLevel="0" r="32">
      <c r="E32" s="0" t="n">
        <v>0.0368052697740495</v>
      </c>
      <c r="F32" s="0" t="n">
        <f aca="false">VLOOKUP(E32,$B$2:$C$5,2)</f>
        <v>1</v>
      </c>
      <c r="G32" s="0" t="n">
        <f aca="false">G31+F32</f>
        <v>60</v>
      </c>
      <c r="H32" s="0" t="n">
        <f aca="false">MAX(M31-G32,0)</f>
        <v>54</v>
      </c>
      <c r="I32" s="0" t="n">
        <f aca="false">MAX(G32-M31,0)</f>
        <v>0</v>
      </c>
      <c r="J32" s="0" t="n">
        <v>0.0931716978084296</v>
      </c>
      <c r="K32" s="0" t="n">
        <f aca="false">VLOOKUP(J32,$B$8:$C$12,2)</f>
        <v>2</v>
      </c>
      <c r="L32" s="0" t="n">
        <f aca="false">K32+H32</f>
        <v>56</v>
      </c>
      <c r="M32" s="0" t="n">
        <f aca="false">G32+L32</f>
        <v>116</v>
      </c>
    </row>
    <row collapsed="false" customFormat="false" customHeight="false" hidden="false" ht="12.1" outlineLevel="0" r="33">
      <c r="E33" s="0" t="n">
        <v>0.778737921500579</v>
      </c>
      <c r="F33" s="0" t="n">
        <f aca="false">VLOOKUP(E33,$B$2:$C$5,2)</f>
        <v>2</v>
      </c>
      <c r="G33" s="0" t="n">
        <f aca="false">G32+F33</f>
        <v>62</v>
      </c>
      <c r="H33" s="0" t="n">
        <f aca="false">MAX(M32-G33,0)</f>
        <v>54</v>
      </c>
      <c r="I33" s="0" t="n">
        <f aca="false">MAX(G33-M32,0)</f>
        <v>0</v>
      </c>
      <c r="J33" s="0" t="n">
        <v>0.707429029745981</v>
      </c>
      <c r="K33" s="0" t="n">
        <f aca="false">VLOOKUP(J33,$B$8:$C$12,2)</f>
        <v>5</v>
      </c>
      <c r="L33" s="0" t="n">
        <f aca="false">K33+H33</f>
        <v>59</v>
      </c>
      <c r="M33" s="0" t="n">
        <f aca="false">G33+L33</f>
        <v>121</v>
      </c>
    </row>
    <row collapsed="false" customFormat="false" customHeight="false" hidden="false" ht="12.1" outlineLevel="0" r="34">
      <c r="E34" s="0" t="n">
        <v>0.707460382720456</v>
      </c>
      <c r="F34" s="0" t="n">
        <f aca="false">VLOOKUP(E34,$B$2:$C$5,2)</f>
        <v>2</v>
      </c>
      <c r="G34" s="0" t="n">
        <f aca="false">G33+F34</f>
        <v>64</v>
      </c>
      <c r="H34" s="0" t="n">
        <f aca="false">MAX(M33-G34,0)</f>
        <v>57</v>
      </c>
      <c r="I34" s="0" t="n">
        <f aca="false">MAX(G34-M33,0)</f>
        <v>0</v>
      </c>
      <c r="J34" s="0" t="n">
        <v>0.395959565648809</v>
      </c>
      <c r="K34" s="0" t="n">
        <f aca="false">VLOOKUP(J34,$B$8:$C$12,2)</f>
        <v>3</v>
      </c>
      <c r="L34" s="0" t="n">
        <f aca="false">K34+H34</f>
        <v>60</v>
      </c>
      <c r="M34" s="0" t="n">
        <f aca="false">G34+L34</f>
        <v>124</v>
      </c>
    </row>
    <row collapsed="false" customFormat="false" customHeight="false" hidden="false" ht="12.1" outlineLevel="0" r="35">
      <c r="E35" s="0" t="n">
        <v>0.127107626292855</v>
      </c>
      <c r="F35" s="0" t="n">
        <f aca="false">VLOOKUP(E35,$B$2:$C$5,2)</f>
        <v>1</v>
      </c>
      <c r="G35" s="0" t="n">
        <f aca="false">G34+F35</f>
        <v>65</v>
      </c>
      <c r="H35" s="0" t="n">
        <f aca="false">MAX(M34-G35,0)</f>
        <v>59</v>
      </c>
      <c r="I35" s="0" t="n">
        <f aca="false">MAX(G35-M34,0)</f>
        <v>0</v>
      </c>
      <c r="J35" s="0" t="n">
        <v>0.0847986105363816</v>
      </c>
      <c r="K35" s="0" t="n">
        <f aca="false">VLOOKUP(J35,$B$8:$C$12,2)</f>
        <v>2</v>
      </c>
      <c r="L35" s="0" t="n">
        <f aca="false">K35+H35</f>
        <v>61</v>
      </c>
      <c r="M35" s="0" t="n">
        <f aca="false">G35+L35</f>
        <v>126</v>
      </c>
    </row>
    <row collapsed="false" customFormat="false" customHeight="false" hidden="false" ht="12.1" outlineLevel="0" r="36">
      <c r="E36" s="0" t="n">
        <v>0.000286222668364644</v>
      </c>
      <c r="F36" s="0" t="n">
        <f aca="false">VLOOKUP(E36,$B$2:$C$5,2)</f>
        <v>1</v>
      </c>
      <c r="G36" s="0" t="n">
        <f aca="false">G35+F36</f>
        <v>66</v>
      </c>
      <c r="H36" s="0" t="n">
        <f aca="false">MAX(M35-G36,0)</f>
        <v>60</v>
      </c>
      <c r="I36" s="0" t="n">
        <f aca="false">MAX(G36-M35,0)</f>
        <v>0</v>
      </c>
      <c r="J36" s="0" t="n">
        <v>0.7176770826336</v>
      </c>
      <c r="K36" s="0" t="n">
        <f aca="false">VLOOKUP(J36,$B$8:$C$12,2)</f>
        <v>5</v>
      </c>
      <c r="L36" s="0" t="n">
        <f aca="false">K36+H36</f>
        <v>65</v>
      </c>
      <c r="M36" s="0" t="n">
        <f aca="false">G36+L36</f>
        <v>131</v>
      </c>
    </row>
    <row collapsed="false" customFormat="false" customHeight="false" hidden="false" ht="12.1" outlineLevel="0" r="37">
      <c r="E37" s="0" t="n">
        <v>0.200284748570994</v>
      </c>
      <c r="F37" s="0" t="n">
        <f aca="false">VLOOKUP(E37,$B$2:$C$5,2)</f>
        <v>2</v>
      </c>
      <c r="G37" s="0" t="n">
        <f aca="false">G36+F37</f>
        <v>68</v>
      </c>
      <c r="H37" s="0" t="n">
        <f aca="false">MAX(M36-G37,0)</f>
        <v>63</v>
      </c>
      <c r="I37" s="0" t="n">
        <f aca="false">MAX(G37-M36,0)</f>
        <v>0</v>
      </c>
      <c r="J37" s="0" t="n">
        <v>0.0732943380717188</v>
      </c>
      <c r="K37" s="0" t="n">
        <f aca="false">VLOOKUP(J37,$B$8:$C$12,2)</f>
        <v>2</v>
      </c>
      <c r="L37" s="0" t="n">
        <f aca="false">K37+H37</f>
        <v>65</v>
      </c>
      <c r="M37" s="0" t="n">
        <f aca="false">G37+L37</f>
        <v>133</v>
      </c>
    </row>
    <row collapsed="false" customFormat="false" customHeight="false" hidden="false" ht="12.1" outlineLevel="0" r="38">
      <c r="E38" s="0" t="n">
        <v>0.966327994363382</v>
      </c>
      <c r="F38" s="0" t="n">
        <f aca="false">VLOOKUP(E38,$B$2:$C$5,2)</f>
        <v>4</v>
      </c>
      <c r="G38" s="0" t="n">
        <f aca="false">G37+F38</f>
        <v>72</v>
      </c>
      <c r="H38" s="0" t="n">
        <f aca="false">MAX(M37-G38,0)</f>
        <v>61</v>
      </c>
      <c r="I38" s="0" t="n">
        <f aca="false">MAX(G38-M37,0)</f>
        <v>0</v>
      </c>
      <c r="J38" s="0" t="n">
        <v>0.833854263648391</v>
      </c>
      <c r="K38" s="0" t="n">
        <f aca="false">VLOOKUP(J38,$B$8:$C$12,2)</f>
        <v>5</v>
      </c>
      <c r="L38" s="0" t="n">
        <f aca="false">K38+H38</f>
        <v>66</v>
      </c>
      <c r="M38" s="0" t="n">
        <f aca="false">G38+L38</f>
        <v>138</v>
      </c>
    </row>
    <row collapsed="false" customFormat="false" customHeight="false" hidden="false" ht="12.1" outlineLevel="0" r="39">
      <c r="E39" s="0" t="n">
        <v>0.482440604828298</v>
      </c>
      <c r="F39" s="0" t="n">
        <f aca="false">VLOOKUP(E39,$B$2:$C$5,2)</f>
        <v>2</v>
      </c>
      <c r="G39" s="0" t="n">
        <f aca="false">G38+F39</f>
        <v>74</v>
      </c>
      <c r="H39" s="0" t="n">
        <f aca="false">MAX(M38-G39,0)</f>
        <v>64</v>
      </c>
      <c r="I39" s="0" t="n">
        <f aca="false">MAX(G39-M38,0)</f>
        <v>0</v>
      </c>
      <c r="J39" s="0" t="n">
        <v>0.151815745048225</v>
      </c>
      <c r="K39" s="0" t="n">
        <f aca="false">VLOOKUP(J39,$B$8:$C$12,2)</f>
        <v>3</v>
      </c>
      <c r="L39" s="0" t="n">
        <f aca="false">K39+H39</f>
        <v>67</v>
      </c>
      <c r="M39" s="0" t="n">
        <f aca="false">G39+L39</f>
        <v>141</v>
      </c>
    </row>
    <row collapsed="false" customFormat="false" customHeight="false" hidden="false" ht="12.1" outlineLevel="0" r="40">
      <c r="E40" s="0" t="n">
        <v>0.518655742285773</v>
      </c>
      <c r="F40" s="0" t="n">
        <f aca="false">VLOOKUP(E40,$B$2:$C$5,2)</f>
        <v>2</v>
      </c>
      <c r="G40" s="0" t="n">
        <f aca="false">G39+F40</f>
        <v>76</v>
      </c>
      <c r="H40" s="0" t="n">
        <f aca="false">MAX(M39-G40,0)</f>
        <v>65</v>
      </c>
      <c r="I40" s="0" t="n">
        <f aca="false">MAX(G40-M39,0)</f>
        <v>0</v>
      </c>
      <c r="J40" s="0" t="n">
        <v>0.878427860327065</v>
      </c>
      <c r="K40" s="0" t="n">
        <f aca="false">VLOOKUP(J40,$B$8:$C$12,2)</f>
        <v>5</v>
      </c>
      <c r="L40" s="0" t="n">
        <f aca="false">K40+H40</f>
        <v>70</v>
      </c>
      <c r="M40" s="0" t="n">
        <f aca="false">G40+L40</f>
        <v>146</v>
      </c>
    </row>
    <row collapsed="false" customFormat="false" customHeight="false" hidden="false" ht="12.1" outlineLevel="0" r="41">
      <c r="E41" s="0" t="n">
        <v>0.299867179477587</v>
      </c>
      <c r="F41" s="0" t="n">
        <f aca="false">VLOOKUP(E41,$B$2:$C$5,2)</f>
        <v>2</v>
      </c>
      <c r="G41" s="0" t="n">
        <f aca="false">G40+F41</f>
        <v>78</v>
      </c>
      <c r="H41" s="0" t="n">
        <f aca="false">MAX(M40-G41,0)</f>
        <v>68</v>
      </c>
      <c r="I41" s="0" t="n">
        <f aca="false">MAX(G41-M40,0)</f>
        <v>0</v>
      </c>
      <c r="J41" s="0" t="n">
        <v>0.372879499569535</v>
      </c>
      <c r="K41" s="0" t="n">
        <f aca="false">VLOOKUP(J41,$B$8:$C$12,2)</f>
        <v>3</v>
      </c>
      <c r="L41" s="0" t="n">
        <f aca="false">K41+H41</f>
        <v>71</v>
      </c>
      <c r="M41" s="0" t="n">
        <f aca="false">G41+L41</f>
        <v>149</v>
      </c>
    </row>
    <row collapsed="false" customFormat="false" customHeight="false" hidden="false" ht="12.1" outlineLevel="0" r="42">
      <c r="E42" s="0" t="n">
        <v>0.691759410081431</v>
      </c>
      <c r="F42" s="0" t="n">
        <f aca="false">VLOOKUP(E42,$B$2:$C$5,2)</f>
        <v>2</v>
      </c>
      <c r="G42" s="0" t="n">
        <f aca="false">G41+F42</f>
        <v>80</v>
      </c>
      <c r="H42" s="0" t="n">
        <f aca="false">MAX(M41-G42,0)</f>
        <v>69</v>
      </c>
      <c r="I42" s="0" t="n">
        <f aca="false">MAX(G42-M41,0)</f>
        <v>0</v>
      </c>
      <c r="J42" s="0" t="n">
        <v>0.576657510362566</v>
      </c>
      <c r="K42" s="0" t="n">
        <f aca="false">VLOOKUP(J42,$B$8:$C$12,2)</f>
        <v>4</v>
      </c>
      <c r="L42" s="0" t="n">
        <f aca="false">K42+H42</f>
        <v>73</v>
      </c>
      <c r="M42" s="0" t="n">
        <f aca="false">G42+L42</f>
        <v>153</v>
      </c>
    </row>
    <row collapsed="false" customFormat="false" customHeight="false" hidden="false" ht="12.1" outlineLevel="0" r="43">
      <c r="E43" s="0" t="n">
        <v>0.869939054595307</v>
      </c>
      <c r="F43" s="0" t="n">
        <f aca="false">VLOOKUP(E43,$B$2:$C$5,2)</f>
        <v>3</v>
      </c>
      <c r="G43" s="0" t="n">
        <f aca="false">G42+F43</f>
        <v>83</v>
      </c>
      <c r="H43" s="0" t="n">
        <f aca="false">MAX(M42-G43,0)</f>
        <v>70</v>
      </c>
      <c r="I43" s="0" t="n">
        <f aca="false">MAX(G43-M42,0)</f>
        <v>0</v>
      </c>
      <c r="J43" s="0" t="n">
        <v>0.469974347157404</v>
      </c>
      <c r="K43" s="0" t="n">
        <f aca="false">VLOOKUP(J43,$B$8:$C$12,2)</f>
        <v>3</v>
      </c>
      <c r="L43" s="0" t="n">
        <f aca="false">K43+H43</f>
        <v>73</v>
      </c>
      <c r="M43" s="0" t="n">
        <f aca="false">G43+L43</f>
        <v>156</v>
      </c>
    </row>
    <row collapsed="false" customFormat="false" customHeight="false" hidden="false" ht="12.1" outlineLevel="0" r="44">
      <c r="E44" s="0" t="n">
        <v>0.330563255352899</v>
      </c>
      <c r="F44" s="0" t="n">
        <f aca="false">VLOOKUP(E44,$B$2:$C$5,2)</f>
        <v>2</v>
      </c>
      <c r="G44" s="0" t="n">
        <f aca="false">G43+F44</f>
        <v>85</v>
      </c>
      <c r="H44" s="0" t="n">
        <f aca="false">MAX(M43-G44,0)</f>
        <v>71</v>
      </c>
      <c r="I44" s="0" t="n">
        <f aca="false">MAX(G44-M43,0)</f>
        <v>0</v>
      </c>
      <c r="J44" s="0" t="n">
        <v>0.602650021901354</v>
      </c>
      <c r="K44" s="0" t="n">
        <f aca="false">VLOOKUP(J44,$B$8:$C$12,2)</f>
        <v>4</v>
      </c>
      <c r="L44" s="0" t="n">
        <f aca="false">K44+H44</f>
        <v>75</v>
      </c>
      <c r="M44" s="0" t="n">
        <f aca="false">G44+L44</f>
        <v>160</v>
      </c>
    </row>
    <row collapsed="false" customFormat="false" customHeight="false" hidden="false" ht="12.1" outlineLevel="0" r="45">
      <c r="E45" s="0" t="n">
        <v>0.849550565704703</v>
      </c>
      <c r="F45" s="0" t="n">
        <f aca="false">VLOOKUP(E45,$B$2:$C$5,2)</f>
        <v>3</v>
      </c>
      <c r="G45" s="0" t="n">
        <f aca="false">G44+F45</f>
        <v>88</v>
      </c>
      <c r="H45" s="0" t="n">
        <f aca="false">MAX(M44-G45,0)</f>
        <v>72</v>
      </c>
      <c r="I45" s="0" t="n">
        <f aca="false">MAX(G45-M44,0)</f>
        <v>0</v>
      </c>
      <c r="J45" s="0" t="n">
        <v>0.0836179018951952</v>
      </c>
      <c r="K45" s="0" t="n">
        <f aca="false">VLOOKUP(J45,$B$8:$C$12,2)</f>
        <v>2</v>
      </c>
      <c r="L45" s="0" t="n">
        <f aca="false">K45+H45</f>
        <v>74</v>
      </c>
      <c r="M45" s="0" t="n">
        <f aca="false">G45+L45</f>
        <v>162</v>
      </c>
    </row>
    <row collapsed="false" customFormat="false" customHeight="false" hidden="false" ht="12.1" outlineLevel="0" r="46">
      <c r="E46" s="0" t="n">
        <v>0.386294767959043</v>
      </c>
      <c r="F46" s="0" t="n">
        <f aca="false">VLOOKUP(E46,$B$2:$C$5,2)</f>
        <v>2</v>
      </c>
      <c r="G46" s="0" t="n">
        <f aca="false">G45+F46</f>
        <v>90</v>
      </c>
      <c r="H46" s="0" t="n">
        <f aca="false">MAX(M45-G46,0)</f>
        <v>72</v>
      </c>
      <c r="I46" s="0" t="n">
        <f aca="false">MAX(G46-M45,0)</f>
        <v>0</v>
      </c>
      <c r="J46" s="0" t="n">
        <v>0.684001024346799</v>
      </c>
      <c r="K46" s="0" t="n">
        <f aca="false">VLOOKUP(J46,$B$8:$C$12,2)</f>
        <v>4</v>
      </c>
      <c r="L46" s="0" t="n">
        <f aca="false">K46+H46</f>
        <v>76</v>
      </c>
      <c r="M46" s="0" t="n">
        <f aca="false">G46+L46</f>
        <v>166</v>
      </c>
    </row>
    <row collapsed="false" customFormat="false" customHeight="false" hidden="false" ht="12.1" outlineLevel="0" r="47">
      <c r="E47" s="0" t="n">
        <v>0.285125925205648</v>
      </c>
      <c r="F47" s="0" t="n">
        <f aca="false">VLOOKUP(E47,$B$2:$C$5,2)</f>
        <v>2</v>
      </c>
      <c r="G47" s="0" t="n">
        <f aca="false">G46+F47</f>
        <v>92</v>
      </c>
      <c r="H47" s="0" t="n">
        <f aca="false">MAX(M46-G47,0)</f>
        <v>74</v>
      </c>
      <c r="I47" s="0" t="n">
        <f aca="false">MAX(G47-M46,0)</f>
        <v>0</v>
      </c>
      <c r="J47" s="0" t="n">
        <v>0.0798310323152691</v>
      </c>
      <c r="K47" s="0" t="n">
        <f aca="false">VLOOKUP(J47,$B$8:$C$12,2)</f>
        <v>2</v>
      </c>
      <c r="L47" s="0" t="n">
        <f aca="false">K47+H47</f>
        <v>76</v>
      </c>
      <c r="M47" s="0" t="n">
        <f aca="false">G47+L47</f>
        <v>168</v>
      </c>
    </row>
    <row collapsed="false" customFormat="false" customHeight="false" hidden="false" ht="12.1" outlineLevel="0" r="48">
      <c r="E48" s="0" t="n">
        <v>0.286931599490345</v>
      </c>
      <c r="F48" s="0" t="n">
        <f aca="false">VLOOKUP(E48,$B$2:$C$5,2)</f>
        <v>2</v>
      </c>
      <c r="G48" s="0" t="n">
        <f aca="false">G47+F48</f>
        <v>94</v>
      </c>
      <c r="H48" s="0" t="n">
        <f aca="false">MAX(M47-G48,0)</f>
        <v>74</v>
      </c>
      <c r="I48" s="0" t="n">
        <f aca="false">MAX(G48-M47,0)</f>
        <v>0</v>
      </c>
      <c r="J48" s="0" t="n">
        <v>0.495035738684237</v>
      </c>
      <c r="K48" s="0" t="n">
        <f aca="false">VLOOKUP(J48,$B$8:$C$12,2)</f>
        <v>3</v>
      </c>
      <c r="L48" s="0" t="n">
        <f aca="false">K48+H48</f>
        <v>77</v>
      </c>
      <c r="M48" s="0" t="n">
        <f aca="false">G48+L48</f>
        <v>171</v>
      </c>
    </row>
    <row collapsed="false" customFormat="false" customHeight="false" hidden="false" ht="12.1" outlineLevel="0" r="49">
      <c r="E49" s="0" t="n">
        <v>0.122456141049042</v>
      </c>
      <c r="F49" s="0" t="n">
        <f aca="false">VLOOKUP(E49,$B$2:$C$5,2)</f>
        <v>1</v>
      </c>
      <c r="G49" s="0" t="n">
        <f aca="false">G48+F49</f>
        <v>95</v>
      </c>
      <c r="H49" s="0" t="n">
        <f aca="false">MAX(M48-G49,0)</f>
        <v>76</v>
      </c>
      <c r="I49" s="0" t="n">
        <f aca="false">MAX(G49-M48,0)</f>
        <v>0</v>
      </c>
      <c r="J49" s="0" t="n">
        <v>0.31775484723039</v>
      </c>
      <c r="K49" s="0" t="n">
        <f aca="false">VLOOKUP(J49,$B$8:$C$12,2)</f>
        <v>3</v>
      </c>
      <c r="L49" s="0" t="n">
        <f aca="false">K49+H49</f>
        <v>79</v>
      </c>
      <c r="M49" s="0" t="n">
        <f aca="false">G49+L49</f>
        <v>174</v>
      </c>
    </row>
    <row collapsed="false" customFormat="false" customHeight="false" hidden="false" ht="12.1" outlineLevel="0" r="50">
      <c r="E50" s="0" t="n">
        <v>0.563992931507528</v>
      </c>
      <c r="F50" s="0" t="n">
        <f aca="false">VLOOKUP(E50,$B$2:$C$5,2)</f>
        <v>2</v>
      </c>
      <c r="G50" s="0" t="n">
        <f aca="false">G49+F50</f>
        <v>97</v>
      </c>
      <c r="H50" s="0" t="n">
        <f aca="false">MAX(M49-G50,0)</f>
        <v>77</v>
      </c>
      <c r="I50" s="0" t="n">
        <f aca="false">MAX(G50-M49,0)</f>
        <v>0</v>
      </c>
      <c r="J50" s="0" t="n">
        <v>0.798629923956469</v>
      </c>
      <c r="K50" s="0" t="n">
        <f aca="false">VLOOKUP(J50,$B$8:$C$12,2)</f>
        <v>5</v>
      </c>
      <c r="L50" s="0" t="n">
        <f aca="false">K50+H50</f>
        <v>82</v>
      </c>
      <c r="M50" s="0" t="n">
        <f aca="false">G50+L50</f>
        <v>179</v>
      </c>
    </row>
    <row collapsed="false" customFormat="false" customHeight="false" hidden="false" ht="12.1" outlineLevel="0" r="51">
      <c r="E51" s="0" t="n">
        <v>0.278569674119353</v>
      </c>
      <c r="F51" s="0" t="n">
        <f aca="false">VLOOKUP(E51,$B$2:$C$5,2)</f>
        <v>2</v>
      </c>
      <c r="G51" s="0" t="n">
        <f aca="false">G50+F51</f>
        <v>99</v>
      </c>
      <c r="H51" s="0" t="n">
        <f aca="false">MAX(M50-G51,0)</f>
        <v>80</v>
      </c>
      <c r="I51" s="0" t="n">
        <f aca="false">MAX(G51-M50,0)</f>
        <v>0</v>
      </c>
      <c r="J51" s="0" t="n">
        <v>0.247409702977166</v>
      </c>
      <c r="K51" s="0" t="n">
        <f aca="false">VLOOKUP(J51,$B$8:$C$12,2)</f>
        <v>3</v>
      </c>
      <c r="L51" s="0" t="n">
        <f aca="false">K51+H51</f>
        <v>83</v>
      </c>
      <c r="M51" s="0" t="n">
        <f aca="false">G51+L51</f>
        <v>182</v>
      </c>
    </row>
    <row collapsed="false" customFormat="false" customHeight="false" hidden="false" ht="12.1" outlineLevel="0" r="52">
      <c r="E52" s="0" t="n">
        <v>0.908014461165294</v>
      </c>
      <c r="F52" s="0" t="n">
        <f aca="false">VLOOKUP(E52,$B$2:$C$5,2)</f>
        <v>4</v>
      </c>
      <c r="G52" s="0" t="n">
        <f aca="false">G51+F52</f>
        <v>103</v>
      </c>
      <c r="H52" s="0" t="n">
        <f aca="false">MAX(M51-G52,0)</f>
        <v>79</v>
      </c>
      <c r="I52" s="0" t="n">
        <f aca="false">MAX(G52-M51,0)</f>
        <v>0</v>
      </c>
      <c r="J52" s="0" t="n">
        <v>0.120032410835847</v>
      </c>
      <c r="K52" s="0" t="n">
        <f aca="false">VLOOKUP(J52,$B$8:$C$12,2)</f>
        <v>3</v>
      </c>
      <c r="L52" s="0" t="n">
        <f aca="false">K52+H52</f>
        <v>82</v>
      </c>
      <c r="M52" s="0" t="n">
        <f aca="false">G52+L52</f>
        <v>185</v>
      </c>
    </row>
    <row collapsed="false" customFormat="false" customHeight="false" hidden="false" ht="12.1" outlineLevel="0" r="53">
      <c r="E53" s="0" t="n">
        <v>0.401039029937238</v>
      </c>
      <c r="F53" s="0" t="n">
        <f aca="false">VLOOKUP(E53,$B$2:$C$5,2)</f>
        <v>2</v>
      </c>
      <c r="G53" s="0" t="n">
        <f aca="false">G52+F53</f>
        <v>105</v>
      </c>
      <c r="H53" s="0" t="n">
        <f aca="false">MAX(M52-G53,0)</f>
        <v>80</v>
      </c>
      <c r="I53" s="0" t="n">
        <f aca="false">MAX(G53-M52,0)</f>
        <v>0</v>
      </c>
      <c r="J53" s="0" t="n">
        <v>0.603108983952552</v>
      </c>
      <c r="K53" s="0" t="n">
        <f aca="false">VLOOKUP(J53,$B$8:$C$12,2)</f>
        <v>4</v>
      </c>
      <c r="L53" s="0" t="n">
        <f aca="false">K53+H53</f>
        <v>84</v>
      </c>
      <c r="M53" s="0" t="n">
        <f aca="false">G53+L53</f>
        <v>189</v>
      </c>
    </row>
    <row collapsed="false" customFormat="false" customHeight="false" hidden="false" ht="12.1" outlineLevel="0" r="54">
      <c r="E54" s="0" t="n">
        <v>0.531574350548908</v>
      </c>
      <c r="F54" s="0" t="n">
        <f aca="false">VLOOKUP(E54,$B$2:$C$5,2)</f>
        <v>2</v>
      </c>
      <c r="G54" s="0" t="n">
        <f aca="false">G53+F54</f>
        <v>107</v>
      </c>
      <c r="H54" s="0" t="n">
        <f aca="false">MAX(M53-G54,0)</f>
        <v>82</v>
      </c>
      <c r="I54" s="0" t="n">
        <f aca="false">MAX(G54-M53,0)</f>
        <v>0</v>
      </c>
      <c r="J54" s="0" t="n">
        <v>0.629687411012128</v>
      </c>
      <c r="K54" s="0" t="n">
        <f aca="false">VLOOKUP(J54,$B$8:$C$12,2)</f>
        <v>4</v>
      </c>
      <c r="L54" s="0" t="n">
        <f aca="false">K54+H54</f>
        <v>86</v>
      </c>
      <c r="M54" s="0" t="n">
        <f aca="false">G54+L54</f>
        <v>193</v>
      </c>
    </row>
    <row collapsed="false" customFormat="false" customHeight="false" hidden="false" ht="12.1" outlineLevel="0" r="55">
      <c r="E55" s="0" t="n">
        <v>0.977906706277281</v>
      </c>
      <c r="F55" s="0" t="n">
        <f aca="false">VLOOKUP(E55,$B$2:$C$5,2)</f>
        <v>4</v>
      </c>
      <c r="G55" s="0" t="n">
        <f aca="false">G54+F55</f>
        <v>111</v>
      </c>
      <c r="H55" s="0" t="n">
        <f aca="false">MAX(M54-G55,0)</f>
        <v>82</v>
      </c>
      <c r="I55" s="0" t="n">
        <f aca="false">MAX(G55-M54,0)</f>
        <v>0</v>
      </c>
      <c r="J55" s="0" t="n">
        <v>0.506043130066246</v>
      </c>
      <c r="K55" s="0" t="n">
        <f aca="false">VLOOKUP(J55,$B$8:$C$12,2)</f>
        <v>4</v>
      </c>
      <c r="L55" s="0" t="n">
        <f aca="false">K55+H55</f>
        <v>86</v>
      </c>
      <c r="M55" s="0" t="n">
        <f aca="false">G55+L55</f>
        <v>197</v>
      </c>
    </row>
    <row collapsed="false" customFormat="false" customHeight="false" hidden="false" ht="12.1" outlineLevel="0" r="56">
      <c r="E56" s="0" t="n">
        <v>0.963687852257863</v>
      </c>
      <c r="F56" s="0" t="n">
        <f aca="false">VLOOKUP(E56,$B$2:$C$5,2)</f>
        <v>4</v>
      </c>
      <c r="G56" s="0" t="n">
        <f aca="false">G55+F56</f>
        <v>115</v>
      </c>
      <c r="H56" s="0" t="n">
        <f aca="false">MAX(M55-G56,0)</f>
        <v>82</v>
      </c>
      <c r="I56" s="0" t="n">
        <f aca="false">MAX(G56-M55,0)</f>
        <v>0</v>
      </c>
      <c r="J56" s="0" t="n">
        <v>0.214492551749572</v>
      </c>
      <c r="K56" s="0" t="n">
        <f aca="false">VLOOKUP(J56,$B$8:$C$12,2)</f>
        <v>3</v>
      </c>
      <c r="L56" s="0" t="n">
        <f aca="false">K56+H56</f>
        <v>85</v>
      </c>
      <c r="M56" s="0" t="n">
        <f aca="false">G56+L56</f>
        <v>200</v>
      </c>
    </row>
    <row collapsed="false" customFormat="false" customHeight="false" hidden="false" ht="12.1" outlineLevel="0" r="57">
      <c r="E57" s="0" t="n">
        <v>0.598433149280027</v>
      </c>
      <c r="F57" s="0" t="n">
        <f aca="false">VLOOKUP(E57,$B$2:$C$5,2)</f>
        <v>2</v>
      </c>
      <c r="G57" s="0" t="n">
        <f aca="false">G56+F57</f>
        <v>117</v>
      </c>
      <c r="H57" s="0" t="n">
        <f aca="false">MAX(M56-G57,0)</f>
        <v>83</v>
      </c>
      <c r="I57" s="0" t="n">
        <f aca="false">MAX(G57-M56,0)</f>
        <v>0</v>
      </c>
      <c r="J57" s="0" t="n">
        <v>0.827480971347541</v>
      </c>
      <c r="K57" s="0" t="n">
        <f aca="false">VLOOKUP(J57,$B$8:$C$12,2)</f>
        <v>5</v>
      </c>
      <c r="L57" s="0" t="n">
        <f aca="false">K57+H57</f>
        <v>88</v>
      </c>
      <c r="M57" s="0" t="n">
        <f aca="false">G57+L57</f>
        <v>205</v>
      </c>
    </row>
    <row collapsed="false" customFormat="false" customHeight="false" hidden="false" ht="12.1" outlineLevel="0" r="58">
      <c r="E58" s="0" t="n">
        <v>0.943907267414033</v>
      </c>
      <c r="F58" s="0" t="n">
        <f aca="false">VLOOKUP(E58,$B$2:$C$5,2)</f>
        <v>4</v>
      </c>
      <c r="G58" s="0" t="n">
        <f aca="false">G57+F58</f>
        <v>121</v>
      </c>
      <c r="H58" s="0" t="n">
        <f aca="false">MAX(M57-G58,0)</f>
        <v>84</v>
      </c>
      <c r="I58" s="0" t="n">
        <f aca="false">MAX(G58-M57,0)</f>
        <v>0</v>
      </c>
      <c r="J58" s="0" t="n">
        <v>0.28992042131722</v>
      </c>
      <c r="K58" s="0" t="n">
        <f aca="false">VLOOKUP(J58,$B$8:$C$12,2)</f>
        <v>3</v>
      </c>
      <c r="L58" s="0" t="n">
        <f aca="false">K58+H58</f>
        <v>87</v>
      </c>
      <c r="M58" s="0" t="n">
        <f aca="false">G58+L58</f>
        <v>208</v>
      </c>
    </row>
    <row collapsed="false" customFormat="false" customHeight="false" hidden="false" ht="12.1" outlineLevel="0" r="59">
      <c r="E59" s="0" t="n">
        <v>0.375277985585853</v>
      </c>
      <c r="F59" s="0" t="n">
        <f aca="false">VLOOKUP(E59,$B$2:$C$5,2)</f>
        <v>2</v>
      </c>
      <c r="G59" s="0" t="n">
        <f aca="false">G58+F59</f>
        <v>123</v>
      </c>
      <c r="H59" s="0" t="n">
        <f aca="false">MAX(M58-G59,0)</f>
        <v>85</v>
      </c>
      <c r="I59" s="0" t="n">
        <f aca="false">MAX(G59-M58,0)</f>
        <v>0</v>
      </c>
      <c r="J59" s="0" t="n">
        <v>0.532737652538344</v>
      </c>
      <c r="K59" s="0" t="n">
        <f aca="false">VLOOKUP(J59,$B$8:$C$12,2)</f>
        <v>4</v>
      </c>
      <c r="L59" s="0" t="n">
        <f aca="false">K59+H59</f>
        <v>89</v>
      </c>
      <c r="M59" s="0" t="n">
        <f aca="false">G59+L59</f>
        <v>212</v>
      </c>
    </row>
    <row collapsed="false" customFormat="false" customHeight="false" hidden="false" ht="12.1" outlineLevel="0" r="60">
      <c r="E60" s="0" t="n">
        <v>0.357910613762215</v>
      </c>
      <c r="F60" s="0" t="n">
        <f aca="false">VLOOKUP(E60,$B$2:$C$5,2)</f>
        <v>2</v>
      </c>
      <c r="G60" s="0" t="n">
        <f aca="false">G59+F60</f>
        <v>125</v>
      </c>
      <c r="H60" s="0" t="n">
        <f aca="false">MAX(M59-G60,0)</f>
        <v>87</v>
      </c>
      <c r="I60" s="0" t="n">
        <f aca="false">MAX(G60-M59,0)</f>
        <v>0</v>
      </c>
      <c r="J60" s="0" t="n">
        <v>0.330229772021994</v>
      </c>
      <c r="K60" s="0" t="n">
        <f aca="false">VLOOKUP(J60,$B$8:$C$12,2)</f>
        <v>3</v>
      </c>
      <c r="L60" s="0" t="n">
        <f aca="false">K60+H60</f>
        <v>90</v>
      </c>
      <c r="M60" s="0" t="n">
        <f aca="false">G60+L60</f>
        <v>215</v>
      </c>
    </row>
    <row collapsed="false" customFormat="false" customHeight="false" hidden="false" ht="12.1" outlineLevel="0" r="61">
      <c r="E61" s="0" t="n">
        <v>0.223504118621349</v>
      </c>
      <c r="F61" s="0" t="n">
        <f aca="false">VLOOKUP(E61,$B$2:$C$5,2)</f>
        <v>2</v>
      </c>
      <c r="G61" s="0" t="n">
        <f aca="false">G60+F61</f>
        <v>127</v>
      </c>
      <c r="H61" s="0" t="n">
        <f aca="false">MAX(M60-G61,0)</f>
        <v>88</v>
      </c>
      <c r="I61" s="0" t="n">
        <f aca="false">MAX(G61-M60,0)</f>
        <v>0</v>
      </c>
      <c r="J61" s="0" t="n">
        <v>0.611540127778426</v>
      </c>
      <c r="K61" s="0" t="n">
        <f aca="false">VLOOKUP(J61,$B$8:$C$12,2)</f>
        <v>4</v>
      </c>
      <c r="L61" s="0" t="n">
        <f aca="false">K61+H61</f>
        <v>92</v>
      </c>
      <c r="M61" s="0" t="n">
        <f aca="false">G61+L61</f>
        <v>219</v>
      </c>
    </row>
    <row collapsed="false" customFormat="false" customHeight="false" hidden="false" ht="12.1" outlineLevel="0" r="62">
      <c r="E62" s="0" t="n">
        <v>0.127091092523187</v>
      </c>
      <c r="F62" s="0" t="n">
        <f aca="false">VLOOKUP(E62,$B$2:$C$5,2)</f>
        <v>1</v>
      </c>
      <c r="G62" s="0" t="n">
        <f aca="false">G61+F62</f>
        <v>128</v>
      </c>
      <c r="H62" s="0" t="n">
        <f aca="false">MAX(M61-G62,0)</f>
        <v>91</v>
      </c>
      <c r="I62" s="0" t="n">
        <f aca="false">MAX(G62-M61,0)</f>
        <v>0</v>
      </c>
      <c r="J62" s="0" t="n">
        <v>0.0833163294009864</v>
      </c>
      <c r="K62" s="0" t="n">
        <f aca="false">VLOOKUP(J62,$B$8:$C$12,2)</f>
        <v>2</v>
      </c>
      <c r="L62" s="0" t="n">
        <f aca="false">K62+H62</f>
        <v>93</v>
      </c>
      <c r="M62" s="0" t="n">
        <f aca="false">G62+L62</f>
        <v>221</v>
      </c>
    </row>
    <row collapsed="false" customFormat="false" customHeight="false" hidden="false" ht="12.1" outlineLevel="0" r="63">
      <c r="E63" s="0" t="n">
        <v>0.248079045210034</v>
      </c>
      <c r="F63" s="0" t="n">
        <f aca="false">VLOOKUP(E63,$B$2:$C$5,2)</f>
        <v>2</v>
      </c>
      <c r="G63" s="0" t="n">
        <f aca="false">G62+F63</f>
        <v>130</v>
      </c>
      <c r="H63" s="0" t="n">
        <f aca="false">MAX(M62-G63,0)</f>
        <v>91</v>
      </c>
      <c r="I63" s="0" t="n">
        <f aca="false">MAX(G63-M62,0)</f>
        <v>0</v>
      </c>
      <c r="J63" s="0" t="n">
        <v>0.346004415070638</v>
      </c>
      <c r="K63" s="0" t="n">
        <f aca="false">VLOOKUP(J63,$B$8:$C$12,2)</f>
        <v>3</v>
      </c>
      <c r="L63" s="0" t="n">
        <f aca="false">K63+H63</f>
        <v>94</v>
      </c>
      <c r="M63" s="0" t="n">
        <f aca="false">G63+L63</f>
        <v>224</v>
      </c>
    </row>
    <row collapsed="false" customFormat="false" customHeight="false" hidden="false" ht="12.1" outlineLevel="0" r="64">
      <c r="E64" s="0" t="n">
        <v>0.948938187211752</v>
      </c>
      <c r="F64" s="0" t="n">
        <f aca="false">VLOOKUP(E64,$B$2:$C$5,2)</f>
        <v>4</v>
      </c>
      <c r="G64" s="0" t="n">
        <f aca="false">G63+F64</f>
        <v>134</v>
      </c>
      <c r="H64" s="0" t="n">
        <f aca="false">MAX(M63-G64,0)</f>
        <v>90</v>
      </c>
      <c r="I64" s="0" t="n">
        <f aca="false">MAX(G64-M63,0)</f>
        <v>0</v>
      </c>
      <c r="J64" s="0" t="n">
        <v>0.716299129882827</v>
      </c>
      <c r="K64" s="0" t="n">
        <f aca="false">VLOOKUP(J64,$B$8:$C$12,2)</f>
        <v>5</v>
      </c>
      <c r="L64" s="0" t="n">
        <f aca="false">K64+H64</f>
        <v>95</v>
      </c>
      <c r="M64" s="0" t="n">
        <f aca="false">G64+L64</f>
        <v>229</v>
      </c>
    </row>
    <row collapsed="false" customFormat="false" customHeight="false" hidden="false" ht="12.1" outlineLevel="0" r="65">
      <c r="E65" s="0" t="n">
        <v>0.955358366016299</v>
      </c>
      <c r="F65" s="0" t="n">
        <f aca="false">VLOOKUP(E65,$B$2:$C$5,2)</f>
        <v>4</v>
      </c>
      <c r="G65" s="0" t="n">
        <f aca="false">G64+F65</f>
        <v>138</v>
      </c>
      <c r="H65" s="0" t="n">
        <f aca="false">MAX(M64-G65,0)</f>
        <v>91</v>
      </c>
      <c r="I65" s="0" t="n">
        <f aca="false">MAX(G65-M64,0)</f>
        <v>0</v>
      </c>
      <c r="J65" s="0" t="n">
        <v>0.510755309602246</v>
      </c>
      <c r="K65" s="0" t="n">
        <f aca="false">VLOOKUP(J65,$B$8:$C$12,2)</f>
        <v>4</v>
      </c>
      <c r="L65" s="0" t="n">
        <f aca="false">K65+H65</f>
        <v>95</v>
      </c>
      <c r="M65" s="0" t="n">
        <f aca="false">G65+L65</f>
        <v>233</v>
      </c>
    </row>
    <row collapsed="false" customFormat="false" customHeight="false" hidden="false" ht="12.1" outlineLevel="0" r="66">
      <c r="E66" s="0" t="n">
        <v>0.528081944910809</v>
      </c>
      <c r="F66" s="0" t="n">
        <f aca="false">VLOOKUP(E66,$B$2:$C$5,2)</f>
        <v>2</v>
      </c>
      <c r="G66" s="0" t="n">
        <f aca="false">G65+F66</f>
        <v>140</v>
      </c>
      <c r="H66" s="0" t="n">
        <f aca="false">MAX(M65-G66,0)</f>
        <v>93</v>
      </c>
      <c r="I66" s="0" t="n">
        <f aca="false">MAX(G66-M65,0)</f>
        <v>0</v>
      </c>
      <c r="J66" s="0" t="n">
        <v>0.331267474684864</v>
      </c>
      <c r="K66" s="0" t="n">
        <f aca="false">VLOOKUP(J66,$B$8:$C$12,2)</f>
        <v>3</v>
      </c>
      <c r="L66" s="0" t="n">
        <f aca="false">K66+H66</f>
        <v>96</v>
      </c>
      <c r="M66" s="0" t="n">
        <f aca="false">G66+L66</f>
        <v>236</v>
      </c>
    </row>
    <row collapsed="false" customFormat="false" customHeight="false" hidden="false" ht="12.1" outlineLevel="0" r="67">
      <c r="E67" s="0" t="n">
        <v>0.421315288404003</v>
      </c>
      <c r="F67" s="0" t="n">
        <f aca="false">VLOOKUP(E67,$B$2:$C$5,2)</f>
        <v>2</v>
      </c>
      <c r="G67" s="0" t="n">
        <f aca="false">G66+F67</f>
        <v>142</v>
      </c>
      <c r="H67" s="0" t="n">
        <f aca="false">MAX(M66-G67,0)</f>
        <v>94</v>
      </c>
      <c r="I67" s="0" t="n">
        <f aca="false">MAX(G67-M66,0)</f>
        <v>0</v>
      </c>
      <c r="J67" s="0" t="n">
        <v>0.19295832910575</v>
      </c>
      <c r="K67" s="0" t="n">
        <f aca="false">VLOOKUP(J67,$B$8:$C$12,2)</f>
        <v>3</v>
      </c>
      <c r="L67" s="0" t="n">
        <f aca="false">K67+H67</f>
        <v>97</v>
      </c>
      <c r="M67" s="0" t="n">
        <f aca="false">G67+L67</f>
        <v>239</v>
      </c>
    </row>
    <row collapsed="false" customFormat="false" customHeight="false" hidden="false" ht="12.1" outlineLevel="0" r="68">
      <c r="E68" s="0" t="n">
        <v>0.00144633534364402</v>
      </c>
      <c r="F68" s="0" t="n">
        <f aca="false">VLOOKUP(E68,$B$2:$C$5,2)</f>
        <v>1</v>
      </c>
      <c r="G68" s="0" t="n">
        <f aca="false">G67+F68</f>
        <v>143</v>
      </c>
      <c r="H68" s="0" t="n">
        <f aca="false">MAX(M67-G68,0)</f>
        <v>96</v>
      </c>
      <c r="I68" s="0" t="n">
        <f aca="false">MAX(G68-M67,0)</f>
        <v>0</v>
      </c>
      <c r="J68" s="0" t="n">
        <v>0.74536766577512</v>
      </c>
      <c r="K68" s="0" t="n">
        <f aca="false">VLOOKUP(J68,$B$8:$C$12,2)</f>
        <v>5</v>
      </c>
      <c r="L68" s="0" t="n">
        <f aca="false">K68+H68</f>
        <v>101</v>
      </c>
      <c r="M68" s="0" t="n">
        <f aca="false">G68+L68</f>
        <v>244</v>
      </c>
    </row>
    <row collapsed="false" customFormat="false" customHeight="false" hidden="false" ht="12.1" outlineLevel="0" r="69">
      <c r="E69" s="0" t="n">
        <v>0.909620623337105</v>
      </c>
      <c r="F69" s="0" t="n">
        <f aca="false">VLOOKUP(E69,$B$2:$C$5,2)</f>
        <v>4</v>
      </c>
      <c r="G69" s="0" t="n">
        <f aca="false">G68+F69</f>
        <v>147</v>
      </c>
      <c r="H69" s="0" t="n">
        <f aca="false">MAX(M68-G69,0)</f>
        <v>97</v>
      </c>
      <c r="I69" s="0" t="n">
        <f aca="false">MAX(G69-M68,0)</f>
        <v>0</v>
      </c>
      <c r="J69" s="0" t="n">
        <v>0.344169891439378</v>
      </c>
      <c r="K69" s="0" t="n">
        <f aca="false">VLOOKUP(J69,$B$8:$C$12,2)</f>
        <v>3</v>
      </c>
      <c r="L69" s="0" t="n">
        <f aca="false">K69+H69</f>
        <v>100</v>
      </c>
      <c r="M69" s="0" t="n">
        <f aca="false">G69+L69</f>
        <v>247</v>
      </c>
    </row>
    <row collapsed="false" customFormat="false" customHeight="false" hidden="false" ht="12.1" outlineLevel="0" r="70">
      <c r="E70" s="0" t="n">
        <v>0.118235187139362</v>
      </c>
      <c r="F70" s="0" t="n">
        <f aca="false">VLOOKUP(E70,$B$2:$C$5,2)</f>
        <v>1</v>
      </c>
      <c r="G70" s="0" t="n">
        <f aca="false">G69+F70</f>
        <v>148</v>
      </c>
      <c r="H70" s="0" t="n">
        <f aca="false">MAX(M69-G70,0)</f>
        <v>99</v>
      </c>
      <c r="I70" s="0" t="n">
        <f aca="false">MAX(G70-M69,0)</f>
        <v>0</v>
      </c>
      <c r="J70" s="0" t="n">
        <v>0.683953896630555</v>
      </c>
      <c r="K70" s="0" t="n">
        <f aca="false">VLOOKUP(J70,$B$8:$C$12,2)</f>
        <v>4</v>
      </c>
      <c r="L70" s="0" t="n">
        <f aca="false">K70+H70</f>
        <v>103</v>
      </c>
      <c r="M70" s="0" t="n">
        <f aca="false">G70+L70</f>
        <v>251</v>
      </c>
    </row>
    <row collapsed="false" customFormat="false" customHeight="false" hidden="false" ht="12.1" outlineLevel="0" r="71">
      <c r="E71" s="0" t="n">
        <v>0.00582957710139453</v>
      </c>
      <c r="F71" s="0" t="n">
        <f aca="false">VLOOKUP(E71,$B$2:$C$5,2)</f>
        <v>1</v>
      </c>
      <c r="G71" s="0" t="n">
        <f aca="false">G70+F71</f>
        <v>149</v>
      </c>
      <c r="H71" s="0" t="n">
        <f aca="false">MAX(M70-G71,0)</f>
        <v>102</v>
      </c>
      <c r="I71" s="0" t="n">
        <f aca="false">MAX(G71-M70,0)</f>
        <v>0</v>
      </c>
      <c r="J71" s="0" t="n">
        <v>0.0479151136241853</v>
      </c>
      <c r="K71" s="0" t="n">
        <f aca="false">VLOOKUP(J71,$B$8:$C$12,2)</f>
        <v>2</v>
      </c>
      <c r="L71" s="0" t="n">
        <f aca="false">K71+H71</f>
        <v>104</v>
      </c>
      <c r="M71" s="0" t="n">
        <f aca="false">G71+L71</f>
        <v>253</v>
      </c>
    </row>
    <row collapsed="false" customFormat="false" customHeight="false" hidden="false" ht="12.1" outlineLevel="0" r="72">
      <c r="E72" s="0" t="n">
        <v>0.0431855481583625</v>
      </c>
      <c r="F72" s="0" t="n">
        <f aca="false">VLOOKUP(E72,$B$2:$C$5,2)</f>
        <v>1</v>
      </c>
      <c r="G72" s="0" t="n">
        <f aca="false">G71+F72</f>
        <v>150</v>
      </c>
      <c r="H72" s="0" t="n">
        <f aca="false">MAX(M71-G72,0)</f>
        <v>103</v>
      </c>
      <c r="I72" s="0" t="n">
        <f aca="false">MAX(G72-M71,0)</f>
        <v>0</v>
      </c>
      <c r="J72" s="0" t="n">
        <v>0.633150382433087</v>
      </c>
      <c r="K72" s="0" t="n">
        <f aca="false">VLOOKUP(J72,$B$8:$C$12,2)</f>
        <v>4</v>
      </c>
      <c r="L72" s="0" t="n">
        <f aca="false">K72+H72</f>
        <v>107</v>
      </c>
      <c r="M72" s="0" t="n">
        <f aca="false">G72+L72</f>
        <v>257</v>
      </c>
    </row>
    <row collapsed="false" customFormat="false" customHeight="false" hidden="false" ht="12.1" outlineLevel="0" r="73">
      <c r="E73" s="0" t="n">
        <v>0.736164074856788</v>
      </c>
      <c r="F73" s="0" t="n">
        <f aca="false">VLOOKUP(E73,$B$2:$C$5,2)</f>
        <v>2</v>
      </c>
      <c r="G73" s="0" t="n">
        <f aca="false">G72+F73</f>
        <v>152</v>
      </c>
      <c r="H73" s="0" t="n">
        <f aca="false">MAX(M72-G73,0)</f>
        <v>105</v>
      </c>
      <c r="I73" s="0" t="n">
        <f aca="false">MAX(G73-M72,0)</f>
        <v>0</v>
      </c>
      <c r="J73" s="0" t="n">
        <v>0.822840960463509</v>
      </c>
      <c r="K73" s="0" t="n">
        <f aca="false">VLOOKUP(J73,$B$8:$C$12,2)</f>
        <v>5</v>
      </c>
      <c r="L73" s="0" t="n">
        <f aca="false">K73+H73</f>
        <v>110</v>
      </c>
      <c r="M73" s="0" t="n">
        <f aca="false">G73+L73</f>
        <v>262</v>
      </c>
    </row>
    <row collapsed="false" customFormat="false" customHeight="false" hidden="false" ht="12.1" outlineLevel="0" r="74">
      <c r="E74" s="0" t="n">
        <v>0.41197148594074</v>
      </c>
      <c r="F74" s="0" t="n">
        <f aca="false">VLOOKUP(E74,$B$2:$C$5,2)</f>
        <v>2</v>
      </c>
      <c r="G74" s="0" t="n">
        <f aca="false">G73+F74</f>
        <v>154</v>
      </c>
      <c r="H74" s="0" t="n">
        <f aca="false">MAX(M73-G74,0)</f>
        <v>108</v>
      </c>
      <c r="I74" s="0" t="n">
        <f aca="false">MAX(G74-M73,0)</f>
        <v>0</v>
      </c>
      <c r="J74" s="0" t="n">
        <v>0.50786170270294</v>
      </c>
      <c r="K74" s="0" t="n">
        <f aca="false">VLOOKUP(J74,$B$8:$C$12,2)</f>
        <v>4</v>
      </c>
      <c r="L74" s="0" t="n">
        <f aca="false">K74+H74</f>
        <v>112</v>
      </c>
      <c r="M74" s="0" t="n">
        <f aca="false">G74+L74</f>
        <v>266</v>
      </c>
    </row>
    <row collapsed="false" customFormat="false" customHeight="false" hidden="false" ht="12.1" outlineLevel="0" r="75">
      <c r="E75" s="0" t="n">
        <v>0.266843101009727</v>
      </c>
      <c r="F75" s="0" t="n">
        <f aca="false">VLOOKUP(E75,$B$2:$C$5,2)</f>
        <v>2</v>
      </c>
      <c r="G75" s="0" t="n">
        <f aca="false">G74+F75</f>
        <v>156</v>
      </c>
      <c r="H75" s="0" t="n">
        <f aca="false">MAX(M74-G75,0)</f>
        <v>110</v>
      </c>
      <c r="I75" s="0" t="n">
        <f aca="false">MAX(G75-M74,0)</f>
        <v>0</v>
      </c>
      <c r="J75" s="0" t="n">
        <v>0.894579739309847</v>
      </c>
      <c r="K75" s="0" t="n">
        <f aca="false">VLOOKUP(J75,$B$8:$C$12,2)</f>
        <v>5</v>
      </c>
      <c r="L75" s="0" t="n">
        <f aca="false">K75+H75</f>
        <v>115</v>
      </c>
      <c r="M75" s="0" t="n">
        <f aca="false">G75+L75</f>
        <v>271</v>
      </c>
    </row>
    <row collapsed="false" customFormat="false" customHeight="false" hidden="false" ht="12.1" outlineLevel="0" r="76">
      <c r="E76" s="0" t="n">
        <v>0.348867047345266</v>
      </c>
      <c r="F76" s="0" t="n">
        <f aca="false">VLOOKUP(E76,$B$2:$C$5,2)</f>
        <v>2</v>
      </c>
      <c r="G76" s="0" t="n">
        <f aca="false">G75+F76</f>
        <v>158</v>
      </c>
      <c r="H76" s="0" t="n">
        <f aca="false">MAX(M75-G76,0)</f>
        <v>113</v>
      </c>
      <c r="I76" s="0" t="n">
        <f aca="false">MAX(G76-M75,0)</f>
        <v>0</v>
      </c>
      <c r="J76" s="0" t="n">
        <v>0.145453426521271</v>
      </c>
      <c r="K76" s="0" t="n">
        <f aca="false">VLOOKUP(J76,$B$8:$C$12,2)</f>
        <v>3</v>
      </c>
      <c r="L76" s="0" t="n">
        <f aca="false">K76+H76</f>
        <v>116</v>
      </c>
      <c r="M76" s="0" t="n">
        <f aca="false">G76+L76</f>
        <v>274</v>
      </c>
    </row>
    <row collapsed="false" customFormat="false" customHeight="false" hidden="false" ht="12.1" outlineLevel="0" r="77">
      <c r="E77" s="0" t="n">
        <v>0.620131690520793</v>
      </c>
      <c r="F77" s="0" t="n">
        <f aca="false">VLOOKUP(E77,$B$2:$C$5,2)</f>
        <v>2</v>
      </c>
      <c r="G77" s="0" t="n">
        <f aca="false">G76+F77</f>
        <v>160</v>
      </c>
      <c r="H77" s="0" t="n">
        <f aca="false">MAX(M76-G77,0)</f>
        <v>114</v>
      </c>
      <c r="I77" s="0" t="n">
        <f aca="false">MAX(G77-M76,0)</f>
        <v>0</v>
      </c>
      <c r="J77" s="0" t="n">
        <v>0.394318567821756</v>
      </c>
      <c r="K77" s="0" t="n">
        <f aca="false">VLOOKUP(J77,$B$8:$C$12,2)</f>
        <v>3</v>
      </c>
      <c r="L77" s="0" t="n">
        <f aca="false">K77+H77</f>
        <v>117</v>
      </c>
      <c r="M77" s="0" t="n">
        <f aca="false">G77+L77</f>
        <v>277</v>
      </c>
    </row>
    <row collapsed="false" customFormat="false" customHeight="false" hidden="false" ht="12.1" outlineLevel="0" r="78">
      <c r="E78" s="0" t="n">
        <v>0.48575065494515</v>
      </c>
      <c r="F78" s="0" t="n">
        <f aca="false">VLOOKUP(E78,$B$2:$C$5,2)</f>
        <v>2</v>
      </c>
      <c r="G78" s="0" t="n">
        <f aca="false">G77+F78</f>
        <v>162</v>
      </c>
      <c r="H78" s="0" t="n">
        <f aca="false">MAX(M77-G78,0)</f>
        <v>115</v>
      </c>
      <c r="I78" s="0" t="n">
        <f aca="false">MAX(G78-M77,0)</f>
        <v>0</v>
      </c>
      <c r="J78" s="0" t="n">
        <v>0.609399542678148</v>
      </c>
      <c r="K78" s="0" t="n">
        <f aca="false">VLOOKUP(J78,$B$8:$C$12,2)</f>
        <v>4</v>
      </c>
      <c r="L78" s="0" t="n">
        <f aca="false">K78+H78</f>
        <v>119</v>
      </c>
      <c r="M78" s="0" t="n">
        <f aca="false">G78+L78</f>
        <v>281</v>
      </c>
    </row>
    <row collapsed="false" customFormat="false" customHeight="false" hidden="false" ht="12.1" outlineLevel="0" r="79">
      <c r="E79" s="0" t="n">
        <v>0.474934520432726</v>
      </c>
      <c r="F79" s="0" t="n">
        <f aca="false">VLOOKUP(E79,$B$2:$C$5,2)</f>
        <v>2</v>
      </c>
      <c r="G79" s="0" t="n">
        <f aca="false">G78+F79</f>
        <v>164</v>
      </c>
      <c r="H79" s="0" t="n">
        <f aca="false">MAX(M78-G79,0)</f>
        <v>117</v>
      </c>
      <c r="I79" s="0" t="n">
        <f aca="false">MAX(G79-M78,0)</f>
        <v>0</v>
      </c>
      <c r="J79" s="0" t="n">
        <v>0.583223556401208</v>
      </c>
      <c r="K79" s="0" t="n">
        <f aca="false">VLOOKUP(J79,$B$8:$C$12,2)</f>
        <v>4</v>
      </c>
      <c r="L79" s="0" t="n">
        <f aca="false">K79+H79</f>
        <v>121</v>
      </c>
      <c r="M79" s="0" t="n">
        <f aca="false">G79+L79</f>
        <v>285</v>
      </c>
    </row>
    <row collapsed="false" customFormat="false" customHeight="false" hidden="false" ht="12.1" outlineLevel="0" r="80">
      <c r="E80" s="0" t="n">
        <v>0.313883510651067</v>
      </c>
      <c r="F80" s="0" t="n">
        <f aca="false">VLOOKUP(E80,$B$2:$C$5,2)</f>
        <v>2</v>
      </c>
      <c r="G80" s="0" t="n">
        <f aca="false">G79+F80</f>
        <v>166</v>
      </c>
      <c r="H80" s="0" t="n">
        <f aca="false">MAX(M79-G80,0)</f>
        <v>119</v>
      </c>
      <c r="I80" s="0" t="n">
        <f aca="false">MAX(G80-M79,0)</f>
        <v>0</v>
      </c>
      <c r="J80" s="0" t="n">
        <v>0.729863044340164</v>
      </c>
      <c r="K80" s="0" t="n">
        <f aca="false">VLOOKUP(J80,$B$8:$C$12,2)</f>
        <v>5</v>
      </c>
      <c r="L80" s="0" t="n">
        <f aca="false">K80+H80</f>
        <v>124</v>
      </c>
      <c r="M80" s="0" t="n">
        <f aca="false">G80+L80</f>
        <v>290</v>
      </c>
    </row>
    <row collapsed="false" customFormat="false" customHeight="false" hidden="false" ht="12.1" outlineLevel="0" r="81">
      <c r="E81" s="0" t="n">
        <v>0.53840521001257</v>
      </c>
      <c r="F81" s="0" t="n">
        <f aca="false">VLOOKUP(E81,$B$2:$C$5,2)</f>
        <v>2</v>
      </c>
      <c r="G81" s="0" t="n">
        <f aca="false">G80+F81</f>
        <v>168</v>
      </c>
      <c r="H81" s="0" t="n">
        <f aca="false">MAX(M80-G81,0)</f>
        <v>122</v>
      </c>
      <c r="I81" s="0" t="n">
        <f aca="false">MAX(G81-M80,0)</f>
        <v>0</v>
      </c>
      <c r="J81" s="0" t="n">
        <v>0.165273825637996</v>
      </c>
      <c r="K81" s="0" t="n">
        <f aca="false">VLOOKUP(J81,$B$8:$C$12,2)</f>
        <v>3</v>
      </c>
      <c r="L81" s="0" t="n">
        <f aca="false">K81+H81</f>
        <v>125</v>
      </c>
      <c r="M81" s="0" t="n">
        <f aca="false">G81+L81</f>
        <v>293</v>
      </c>
    </row>
    <row collapsed="false" customFormat="false" customHeight="false" hidden="false" ht="12.1" outlineLevel="0" r="82">
      <c r="E82" s="0" t="n">
        <v>0.708069644402713</v>
      </c>
      <c r="F82" s="0" t="n">
        <f aca="false">VLOOKUP(E82,$B$2:$C$5,2)</f>
        <v>2</v>
      </c>
      <c r="G82" s="0" t="n">
        <f aca="false">G81+F82</f>
        <v>170</v>
      </c>
      <c r="H82" s="0" t="n">
        <f aca="false">MAX(M81-G82,0)</f>
        <v>123</v>
      </c>
      <c r="I82" s="0" t="n">
        <f aca="false">MAX(G82-M81,0)</f>
        <v>0</v>
      </c>
      <c r="J82" s="0" t="n">
        <v>0.0834424062632024</v>
      </c>
      <c r="K82" s="0" t="n">
        <f aca="false">VLOOKUP(J82,$B$8:$C$12,2)</f>
        <v>2</v>
      </c>
      <c r="L82" s="0" t="n">
        <f aca="false">K82+H82</f>
        <v>125</v>
      </c>
      <c r="M82" s="0" t="n">
        <f aca="false">G82+L82</f>
        <v>295</v>
      </c>
    </row>
    <row collapsed="false" customFormat="false" customHeight="false" hidden="false" ht="12.1" outlineLevel="0" r="83">
      <c r="E83" s="0" t="n">
        <v>0.176140578696504</v>
      </c>
      <c r="F83" s="0" t="n">
        <f aca="false">VLOOKUP(E83,$B$2:$C$5,2)</f>
        <v>1</v>
      </c>
      <c r="G83" s="0" t="n">
        <f aca="false">G82+F83</f>
        <v>171</v>
      </c>
      <c r="H83" s="0" t="n">
        <f aca="false">MAX(M82-G83,0)</f>
        <v>124</v>
      </c>
      <c r="I83" s="0" t="n">
        <f aca="false">MAX(G83-M82,0)</f>
        <v>0</v>
      </c>
      <c r="J83" s="0" t="n">
        <v>0.201589216245338</v>
      </c>
      <c r="K83" s="0" t="n">
        <f aca="false">VLOOKUP(J83,$B$8:$C$12,2)</f>
        <v>3</v>
      </c>
      <c r="L83" s="0" t="n">
        <f aca="false">K83+H83</f>
        <v>127</v>
      </c>
      <c r="M83" s="0" t="n">
        <f aca="false">G83+L83</f>
        <v>298</v>
      </c>
    </row>
    <row collapsed="false" customFormat="false" customHeight="false" hidden="false" ht="12.1" outlineLevel="0" r="84">
      <c r="E84" s="0" t="n">
        <v>0.834423654014245</v>
      </c>
      <c r="F84" s="0" t="n">
        <f aca="false">VLOOKUP(E84,$B$2:$C$5,2)</f>
        <v>3</v>
      </c>
      <c r="G84" s="0" t="n">
        <f aca="false">G83+F84</f>
        <v>174</v>
      </c>
      <c r="H84" s="0" t="n">
        <f aca="false">MAX(M83-G84,0)</f>
        <v>124</v>
      </c>
      <c r="I84" s="0" t="n">
        <f aca="false">MAX(G84-M83,0)</f>
        <v>0</v>
      </c>
      <c r="J84" s="0" t="n">
        <v>0.610628032591194</v>
      </c>
      <c r="K84" s="0" t="n">
        <f aca="false">VLOOKUP(J84,$B$8:$C$12,2)</f>
        <v>4</v>
      </c>
      <c r="L84" s="0" t="n">
        <f aca="false">K84+H84</f>
        <v>128</v>
      </c>
      <c r="M84" s="0" t="n">
        <f aca="false">G84+L84</f>
        <v>302</v>
      </c>
    </row>
    <row collapsed="false" customFormat="false" customHeight="false" hidden="false" ht="12.1" outlineLevel="0" r="85">
      <c r="E85" s="0" t="n">
        <v>0.262403598055243</v>
      </c>
      <c r="F85" s="0" t="n">
        <f aca="false">VLOOKUP(E85,$B$2:$C$5,2)</f>
        <v>2</v>
      </c>
      <c r="G85" s="0" t="n">
        <f aca="false">G84+F85</f>
        <v>176</v>
      </c>
      <c r="H85" s="0" t="n">
        <f aca="false">MAX(M84-G85,0)</f>
        <v>126</v>
      </c>
      <c r="I85" s="0" t="n">
        <f aca="false">MAX(G85-M84,0)</f>
        <v>0</v>
      </c>
      <c r="J85" s="0" t="n">
        <v>0.0555981595534831</v>
      </c>
      <c r="K85" s="0" t="n">
        <f aca="false">VLOOKUP(J85,$B$8:$C$12,2)</f>
        <v>2</v>
      </c>
      <c r="L85" s="0" t="n">
        <f aca="false">K85+H85</f>
        <v>128</v>
      </c>
      <c r="M85" s="0" t="n">
        <f aca="false">G85+L85</f>
        <v>304</v>
      </c>
    </row>
    <row collapsed="false" customFormat="false" customHeight="false" hidden="false" ht="12.1" outlineLevel="0" r="86">
      <c r="E86" s="0" t="n">
        <v>0.414578393567354</v>
      </c>
      <c r="F86" s="0" t="n">
        <f aca="false">VLOOKUP(E86,$B$2:$C$5,2)</f>
        <v>2</v>
      </c>
      <c r="G86" s="0" t="n">
        <f aca="false">G85+F86</f>
        <v>178</v>
      </c>
      <c r="H86" s="0" t="n">
        <f aca="false">MAX(M85-G86,0)</f>
        <v>126</v>
      </c>
      <c r="I86" s="0" t="n">
        <f aca="false">MAX(G86-M85,0)</f>
        <v>0</v>
      </c>
      <c r="J86" s="0" t="n">
        <v>0.63354266085662</v>
      </c>
      <c r="K86" s="0" t="n">
        <f aca="false">VLOOKUP(J86,$B$8:$C$12,2)</f>
        <v>4</v>
      </c>
      <c r="L86" s="0" t="n">
        <f aca="false">K86+H86</f>
        <v>130</v>
      </c>
      <c r="M86" s="0" t="n">
        <f aca="false">G86+L86</f>
        <v>308</v>
      </c>
    </row>
    <row collapsed="false" customFormat="false" customHeight="false" hidden="false" ht="12.1" outlineLevel="0" r="87">
      <c r="E87" s="0" t="n">
        <v>0.433094626525417</v>
      </c>
      <c r="F87" s="0" t="n">
        <f aca="false">VLOOKUP(E87,$B$2:$C$5,2)</f>
        <v>2</v>
      </c>
      <c r="G87" s="0" t="n">
        <f aca="false">G86+F87</f>
        <v>180</v>
      </c>
      <c r="H87" s="0" t="n">
        <f aca="false">MAX(M86-G87,0)</f>
        <v>128</v>
      </c>
      <c r="I87" s="0" t="n">
        <f aca="false">MAX(G87-M86,0)</f>
        <v>0</v>
      </c>
      <c r="J87" s="0" t="n">
        <v>0.50376466428861</v>
      </c>
      <c r="K87" s="0" t="n">
        <f aca="false">VLOOKUP(J87,$B$8:$C$12,2)</f>
        <v>4</v>
      </c>
      <c r="L87" s="0" t="n">
        <f aca="false">K87+H87</f>
        <v>132</v>
      </c>
      <c r="M87" s="0" t="n">
        <f aca="false">G87+L87</f>
        <v>312</v>
      </c>
    </row>
    <row collapsed="false" customFormat="false" customHeight="false" hidden="false" ht="12.1" outlineLevel="0" r="88">
      <c r="E88" s="0" t="n">
        <v>0.0843814031686634</v>
      </c>
      <c r="F88" s="0" t="n">
        <f aca="false">VLOOKUP(E88,$B$2:$C$5,2)</f>
        <v>1</v>
      </c>
      <c r="G88" s="0" t="n">
        <f aca="false">G87+F88</f>
        <v>181</v>
      </c>
      <c r="H88" s="0" t="n">
        <f aca="false">MAX(M87-G88,0)</f>
        <v>131</v>
      </c>
      <c r="I88" s="0" t="n">
        <f aca="false">MAX(G88-M87,0)</f>
        <v>0</v>
      </c>
      <c r="J88" s="0" t="n">
        <v>0.306680275825784</v>
      </c>
      <c r="K88" s="0" t="n">
        <f aca="false">VLOOKUP(J88,$B$8:$C$12,2)</f>
        <v>3</v>
      </c>
      <c r="L88" s="0" t="n">
        <f aca="false">K88+H88</f>
        <v>134</v>
      </c>
      <c r="M88" s="0" t="n">
        <f aca="false">G88+L88</f>
        <v>315</v>
      </c>
    </row>
    <row collapsed="false" customFormat="false" customHeight="false" hidden="false" ht="12.1" outlineLevel="0" r="89">
      <c r="E89" s="0" t="n">
        <v>0.24728782614693</v>
      </c>
      <c r="F89" s="0" t="n">
        <f aca="false">VLOOKUP(E89,$B$2:$C$5,2)</f>
        <v>2</v>
      </c>
      <c r="G89" s="0" t="n">
        <f aca="false">G88+F89</f>
        <v>183</v>
      </c>
      <c r="H89" s="0" t="n">
        <f aca="false">MAX(M88-G89,0)</f>
        <v>132</v>
      </c>
      <c r="I89" s="0" t="n">
        <f aca="false">MAX(G89-M88,0)</f>
        <v>0</v>
      </c>
      <c r="J89" s="0" t="n">
        <v>0.938989619957283</v>
      </c>
      <c r="K89" s="0" t="n">
        <f aca="false">VLOOKUP(J89,$B$8:$C$12,2)</f>
        <v>6</v>
      </c>
      <c r="L89" s="0" t="n">
        <f aca="false">K89+H89</f>
        <v>138</v>
      </c>
      <c r="M89" s="0" t="n">
        <f aca="false">G89+L89</f>
        <v>321</v>
      </c>
    </row>
    <row collapsed="false" customFormat="false" customHeight="false" hidden="false" ht="12.1" outlineLevel="0" r="90">
      <c r="E90" s="0" t="n">
        <v>0.931874888483435</v>
      </c>
      <c r="F90" s="0" t="n">
        <f aca="false">VLOOKUP(E90,$B$2:$C$5,2)</f>
        <v>4</v>
      </c>
      <c r="G90" s="0" t="n">
        <f aca="false">G89+F90</f>
        <v>187</v>
      </c>
      <c r="H90" s="0" t="n">
        <f aca="false">MAX(M89-G90,0)</f>
        <v>134</v>
      </c>
      <c r="I90" s="0" t="n">
        <f aca="false">MAX(G90-M89,0)</f>
        <v>0</v>
      </c>
      <c r="J90" s="0" t="n">
        <v>0.812574007082731</v>
      </c>
      <c r="K90" s="0" t="n">
        <f aca="false">VLOOKUP(J90,$B$8:$C$12,2)</f>
        <v>5</v>
      </c>
      <c r="L90" s="0" t="n">
        <f aca="false">K90+H90</f>
        <v>139</v>
      </c>
      <c r="M90" s="0" t="n">
        <f aca="false">G90+L90</f>
        <v>326</v>
      </c>
    </row>
    <row collapsed="false" customFormat="false" customHeight="false" hidden="false" ht="12.1" outlineLevel="0" r="91">
      <c r="E91" s="0" t="n">
        <v>0.228496567346156</v>
      </c>
      <c r="F91" s="0" t="n">
        <f aca="false">VLOOKUP(E91,$B$2:$C$5,2)</f>
        <v>2</v>
      </c>
      <c r="G91" s="0" t="n">
        <f aca="false">G90+F91</f>
        <v>189</v>
      </c>
      <c r="H91" s="0" t="n">
        <f aca="false">MAX(M90-G91,0)</f>
        <v>137</v>
      </c>
      <c r="I91" s="0" t="n">
        <f aca="false">MAX(G91-M90,0)</f>
        <v>0</v>
      </c>
      <c r="J91" s="0" t="n">
        <v>0.0340464327018708</v>
      </c>
      <c r="K91" s="0" t="n">
        <f aca="false">VLOOKUP(J91,$B$8:$C$12,2)</f>
        <v>2</v>
      </c>
      <c r="L91" s="0" t="n">
        <f aca="false">K91+H91</f>
        <v>139</v>
      </c>
      <c r="M91" s="0" t="n">
        <f aca="false">G91+L91</f>
        <v>328</v>
      </c>
    </row>
    <row collapsed="false" customFormat="false" customHeight="false" hidden="false" ht="12.1" outlineLevel="0" r="92">
      <c r="E92" s="0" t="n">
        <v>0.139448876259848</v>
      </c>
      <c r="F92" s="0" t="n">
        <f aca="false">VLOOKUP(E92,$B$2:$C$5,2)</f>
        <v>1</v>
      </c>
      <c r="G92" s="0" t="n">
        <f aca="false">G91+F92</f>
        <v>190</v>
      </c>
      <c r="H92" s="0" t="n">
        <f aca="false">MAX(M91-G92,0)</f>
        <v>138</v>
      </c>
      <c r="I92" s="0" t="n">
        <f aca="false">MAX(G92-M91,0)</f>
        <v>0</v>
      </c>
      <c r="J92" s="0" t="n">
        <v>0.436995564959943</v>
      </c>
      <c r="K92" s="0" t="n">
        <f aca="false">VLOOKUP(J92,$B$8:$C$12,2)</f>
        <v>3</v>
      </c>
      <c r="L92" s="0" t="n">
        <f aca="false">K92+H92</f>
        <v>141</v>
      </c>
      <c r="M92" s="0" t="n">
        <f aca="false">G92+L92</f>
        <v>331</v>
      </c>
    </row>
    <row collapsed="false" customFormat="false" customHeight="false" hidden="false" ht="12.1" outlineLevel="0" r="93">
      <c r="E93" s="0" t="n">
        <v>0.198386886622757</v>
      </c>
      <c r="F93" s="0" t="n">
        <f aca="false">VLOOKUP(E93,$B$2:$C$5,2)</f>
        <v>1</v>
      </c>
      <c r="G93" s="0" t="n">
        <f aca="false">G92+F93</f>
        <v>191</v>
      </c>
      <c r="H93" s="0" t="n">
        <f aca="false">MAX(M92-G93,0)</f>
        <v>140</v>
      </c>
      <c r="I93" s="0" t="n">
        <f aca="false">MAX(G93-M92,0)</f>
        <v>0</v>
      </c>
      <c r="J93" s="0" t="n">
        <v>0.55212143342942</v>
      </c>
      <c r="K93" s="0" t="n">
        <f aca="false">VLOOKUP(J93,$B$8:$C$12,2)</f>
        <v>4</v>
      </c>
      <c r="L93" s="0" t="n">
        <f aca="false">K93+H93</f>
        <v>144</v>
      </c>
      <c r="M93" s="0" t="n">
        <f aca="false">G93+L93</f>
        <v>335</v>
      </c>
    </row>
    <row collapsed="false" customFormat="false" customHeight="false" hidden="false" ht="12.1" outlineLevel="0" r="94">
      <c r="E94" s="0" t="n">
        <v>0.978721898281947</v>
      </c>
      <c r="F94" s="0" t="n">
        <f aca="false">VLOOKUP(E94,$B$2:$C$5,2)</f>
        <v>4</v>
      </c>
      <c r="G94" s="0" t="n">
        <f aca="false">G93+F94</f>
        <v>195</v>
      </c>
      <c r="H94" s="0" t="n">
        <f aca="false">MAX(M93-G94,0)</f>
        <v>140</v>
      </c>
      <c r="I94" s="0" t="n">
        <f aca="false">MAX(G94-M93,0)</f>
        <v>0</v>
      </c>
      <c r="J94" s="0" t="n">
        <v>0.19445706368424</v>
      </c>
      <c r="K94" s="0" t="n">
        <f aca="false">VLOOKUP(J94,$B$8:$C$12,2)</f>
        <v>3</v>
      </c>
      <c r="L94" s="0" t="n">
        <f aca="false">K94+H94</f>
        <v>143</v>
      </c>
      <c r="M94" s="0" t="n">
        <f aca="false">G94+L94</f>
        <v>338</v>
      </c>
    </row>
    <row collapsed="false" customFormat="false" customHeight="false" hidden="false" ht="12.1" outlineLevel="0" r="95">
      <c r="E95" s="0" t="n">
        <v>0.332993869436905</v>
      </c>
      <c r="F95" s="0" t="n">
        <f aca="false">VLOOKUP(E95,$B$2:$C$5,2)</f>
        <v>2</v>
      </c>
      <c r="G95" s="0" t="n">
        <f aca="false">G94+F95</f>
        <v>197</v>
      </c>
      <c r="H95" s="0" t="n">
        <f aca="false">MAX(M94-G95,0)</f>
        <v>141</v>
      </c>
      <c r="I95" s="0" t="n">
        <f aca="false">MAX(G95-M94,0)</f>
        <v>0</v>
      </c>
      <c r="J95" s="0" t="n">
        <v>0.111100794747472</v>
      </c>
      <c r="K95" s="0" t="n">
        <f aca="false">VLOOKUP(J95,$B$8:$C$12,2)</f>
        <v>3</v>
      </c>
      <c r="L95" s="0" t="n">
        <f aca="false">K95+H95</f>
        <v>144</v>
      </c>
      <c r="M95" s="0" t="n">
        <f aca="false">G95+L95</f>
        <v>341</v>
      </c>
    </row>
    <row collapsed="false" customFormat="false" customHeight="false" hidden="false" ht="12.1" outlineLevel="0" r="96">
      <c r="E96" s="0" t="n">
        <v>0.274702621623874</v>
      </c>
      <c r="F96" s="0" t="n">
        <f aca="false">VLOOKUP(E96,$B$2:$C$5,2)</f>
        <v>2</v>
      </c>
      <c r="G96" s="0" t="n">
        <f aca="false">G95+F96</f>
        <v>199</v>
      </c>
      <c r="H96" s="0" t="n">
        <f aca="false">MAX(M95-G96,0)</f>
        <v>142</v>
      </c>
      <c r="I96" s="0" t="n">
        <f aca="false">MAX(G96-M95,0)</f>
        <v>0</v>
      </c>
      <c r="J96" s="0" t="n">
        <v>0.116713147610426</v>
      </c>
      <c r="K96" s="0" t="n">
        <f aca="false">VLOOKUP(J96,$B$8:$C$12,2)</f>
        <v>3</v>
      </c>
      <c r="L96" s="0" t="n">
        <f aca="false">K96+H96</f>
        <v>145</v>
      </c>
      <c r="M96" s="0" t="n">
        <f aca="false">G96+L96</f>
        <v>344</v>
      </c>
    </row>
    <row collapsed="false" customFormat="false" customHeight="false" hidden="false" ht="12.1" outlineLevel="0" r="97">
      <c r="E97" s="0" t="n">
        <v>0.0597373053897172</v>
      </c>
      <c r="F97" s="0" t="n">
        <f aca="false">VLOOKUP(E97,$B$2:$C$5,2)</f>
        <v>1</v>
      </c>
      <c r="G97" s="0" t="n">
        <f aca="false">G96+F97</f>
        <v>200</v>
      </c>
      <c r="H97" s="0" t="n">
        <f aca="false">MAX(M96-G97,0)</f>
        <v>144</v>
      </c>
      <c r="I97" s="0" t="n">
        <f aca="false">MAX(G97-M96,0)</f>
        <v>0</v>
      </c>
      <c r="J97" s="0" t="n">
        <v>0.381811034167185</v>
      </c>
      <c r="K97" s="0" t="n">
        <f aca="false">VLOOKUP(J97,$B$8:$C$12,2)</f>
        <v>3</v>
      </c>
      <c r="L97" s="0" t="n">
        <f aca="false">K97+H97</f>
        <v>147</v>
      </c>
      <c r="M97" s="0" t="n">
        <f aca="false">G97+L97</f>
        <v>347</v>
      </c>
    </row>
    <row collapsed="false" customFormat="false" customHeight="false" hidden="false" ht="12.1" outlineLevel="0" r="98">
      <c r="E98" s="0" t="n">
        <v>0.989804112818092</v>
      </c>
      <c r="F98" s="0" t="n">
        <f aca="false">VLOOKUP(E98,$B$2:$C$5,2)</f>
        <v>4</v>
      </c>
      <c r="G98" s="0" t="n">
        <f aca="false">G97+F98</f>
        <v>204</v>
      </c>
      <c r="H98" s="0" t="n">
        <f aca="false">MAX(M97-G98,0)</f>
        <v>143</v>
      </c>
      <c r="I98" s="0" t="n">
        <f aca="false">MAX(G98-M97,0)</f>
        <v>0</v>
      </c>
      <c r="J98" s="0" t="n">
        <v>0.84957171860151</v>
      </c>
      <c r="K98" s="0" t="n">
        <f aca="false">VLOOKUP(J98,$B$8:$C$12,2)</f>
        <v>5</v>
      </c>
      <c r="L98" s="0" t="n">
        <f aca="false">K98+H98</f>
        <v>148</v>
      </c>
      <c r="M98" s="0" t="n">
        <f aca="false">G98+L98</f>
        <v>352</v>
      </c>
    </row>
    <row collapsed="false" customFormat="false" customHeight="false" hidden="false" ht="12.1" outlineLevel="0" r="99">
      <c r="E99" s="0" t="n">
        <v>0.04126240266487</v>
      </c>
      <c r="F99" s="0" t="n">
        <f aca="false">VLOOKUP(E99,$B$2:$C$5,2)</f>
        <v>1</v>
      </c>
      <c r="G99" s="0" t="n">
        <f aca="false">G98+F99</f>
        <v>205</v>
      </c>
      <c r="H99" s="0" t="n">
        <f aca="false">MAX(M98-G99,0)</f>
        <v>147</v>
      </c>
      <c r="I99" s="0" t="n">
        <f aca="false">MAX(G99-M98,0)</f>
        <v>0</v>
      </c>
      <c r="J99" s="0" t="n">
        <v>0.169391147093847</v>
      </c>
      <c r="K99" s="0" t="n">
        <f aca="false">VLOOKUP(J99,$B$8:$C$12,2)</f>
        <v>3</v>
      </c>
      <c r="L99" s="0" t="n">
        <f aca="false">K99+H99</f>
        <v>150</v>
      </c>
      <c r="M99" s="0" t="n">
        <f aca="false">G99+L99</f>
        <v>355</v>
      </c>
    </row>
    <row collapsed="false" customFormat="false" customHeight="false" hidden="false" ht="12.1" outlineLevel="0" r="100">
      <c r="E100" s="0" t="n">
        <v>0.366005282383412</v>
      </c>
      <c r="F100" s="0" t="n">
        <f aca="false">VLOOKUP(E100,$B$2:$C$5,2)</f>
        <v>2</v>
      </c>
      <c r="G100" s="0" t="n">
        <f aca="false">G99+F100</f>
        <v>207</v>
      </c>
      <c r="H100" s="0" t="n">
        <f aca="false">MAX(M99-G100,0)</f>
        <v>148</v>
      </c>
      <c r="I100" s="0" t="n">
        <f aca="false">MAX(G100-M99,0)</f>
        <v>0</v>
      </c>
      <c r="J100" s="0" t="n">
        <v>0.59876175923273</v>
      </c>
      <c r="K100" s="0" t="n">
        <f aca="false">VLOOKUP(J100,$B$8:$C$12,2)</f>
        <v>4</v>
      </c>
      <c r="L100" s="0" t="n">
        <f aca="false">K100+H100</f>
        <v>152</v>
      </c>
      <c r="M100" s="0" t="n">
        <f aca="false">G100+L100</f>
        <v>359</v>
      </c>
    </row>
    <row collapsed="false" customFormat="false" customHeight="false" hidden="false" ht="12.1" outlineLevel="0" r="101">
      <c r="E101" s="0" t="n">
        <v>0.245987716829404</v>
      </c>
      <c r="F101" s="0" t="n">
        <f aca="false">VLOOKUP(E101,$B$2:$C$5,2)</f>
        <v>2</v>
      </c>
      <c r="G101" s="0" t="n">
        <f aca="false">G100+F101</f>
        <v>209</v>
      </c>
      <c r="H101" s="0" t="n">
        <f aca="false">MAX(M100-G101,0)</f>
        <v>150</v>
      </c>
      <c r="I101" s="0" t="n">
        <f aca="false">MAX(G101-M100,0)</f>
        <v>0</v>
      </c>
      <c r="J101" s="0" t="n">
        <v>0.16979871573858</v>
      </c>
      <c r="K101" s="0" t="n">
        <f aca="false">VLOOKUP(J101,$B$8:$C$12,2)</f>
        <v>3</v>
      </c>
      <c r="L101" s="0" t="n">
        <f aca="false">K101+H101</f>
        <v>153</v>
      </c>
      <c r="M101" s="0" t="n">
        <f aca="false">G101+L101</f>
        <v>362</v>
      </c>
    </row>
    <row collapsed="false" customFormat="false" customHeight="false" hidden="false" ht="12.1" outlineLevel="0" r="102">
      <c r="E102" s="0" t="n">
        <v>0.589711292879656</v>
      </c>
      <c r="F102" s="0" t="n">
        <f aca="false">VLOOKUP(E102,$B$2:$C$5,2)</f>
        <v>2</v>
      </c>
      <c r="G102" s="0" t="n">
        <f aca="false">G101+F102</f>
        <v>211</v>
      </c>
      <c r="H102" s="0" t="n">
        <f aca="false">MAX(M101-G102,0)</f>
        <v>151</v>
      </c>
      <c r="I102" s="0" t="n">
        <f aca="false">MAX(G102-M101,0)</f>
        <v>0</v>
      </c>
      <c r="J102" s="0" t="n">
        <v>0.910006090532988</v>
      </c>
      <c r="K102" s="0" t="n">
        <f aca="false">VLOOKUP(J102,$B$8:$C$12,2)</f>
        <v>6</v>
      </c>
      <c r="L102" s="0" t="n">
        <f aca="false">K102+H102</f>
        <v>157</v>
      </c>
      <c r="M102" s="0" t="n">
        <f aca="false">G102+L102</f>
        <v>368</v>
      </c>
    </row>
    <row collapsed="false" customFormat="false" customHeight="false" hidden="false" ht="12.1" outlineLevel="0" r="103">
      <c r="E103" s="0" t="n">
        <v>0.293309664353728</v>
      </c>
      <c r="F103" s="0" t="n">
        <f aca="false">VLOOKUP(E103,$B$2:$C$5,2)</f>
        <v>2</v>
      </c>
      <c r="G103" s="0" t="n">
        <f aca="false">G102+F103</f>
        <v>213</v>
      </c>
      <c r="H103" s="0" t="n">
        <f aca="false">MAX(M102-G103,0)</f>
        <v>155</v>
      </c>
      <c r="I103" s="0" t="n">
        <f aca="false">MAX(G103-M102,0)</f>
        <v>0</v>
      </c>
      <c r="J103" s="0" t="n">
        <v>0.702291732886806</v>
      </c>
      <c r="K103" s="0" t="n">
        <f aca="false">VLOOKUP(J103,$B$8:$C$12,2)</f>
        <v>5</v>
      </c>
      <c r="L103" s="0" t="n">
        <f aca="false">K103+H103</f>
        <v>160</v>
      </c>
      <c r="M103" s="0" t="n">
        <f aca="false">G103+L103</f>
        <v>373</v>
      </c>
    </row>
    <row collapsed="false" customFormat="false" customHeight="false" hidden="false" ht="12.1" outlineLevel="0" r="104">
      <c r="E104" s="0" t="n">
        <v>0.149541610619053</v>
      </c>
      <c r="F104" s="0" t="n">
        <f aca="false">VLOOKUP(E104,$B$2:$C$5,2)</f>
        <v>1</v>
      </c>
      <c r="G104" s="0" t="n">
        <f aca="false">G103+F104</f>
        <v>214</v>
      </c>
      <c r="H104" s="0" t="n">
        <f aca="false">MAX(M103-G104,0)</f>
        <v>159</v>
      </c>
      <c r="I104" s="0" t="n">
        <f aca="false">MAX(G104-M103,0)</f>
        <v>0</v>
      </c>
      <c r="J104" s="0" t="n">
        <v>0.705250487662852</v>
      </c>
      <c r="K104" s="0" t="n">
        <f aca="false">VLOOKUP(J104,$B$8:$C$12,2)</f>
        <v>5</v>
      </c>
      <c r="L104" s="0" t="n">
        <f aca="false">K104+H104</f>
        <v>164</v>
      </c>
      <c r="M104" s="0" t="n">
        <f aca="false">G104+L104</f>
        <v>378</v>
      </c>
    </row>
    <row collapsed="false" customFormat="false" customHeight="false" hidden="false" ht="12.1" outlineLevel="0" r="105">
      <c r="E105" s="0" t="n">
        <v>0.92840110976249</v>
      </c>
      <c r="F105" s="0" t="n">
        <f aca="false">VLOOKUP(E105,$B$2:$C$5,2)</f>
        <v>4</v>
      </c>
      <c r="G105" s="0" t="n">
        <f aca="false">G104+F105</f>
        <v>218</v>
      </c>
      <c r="H105" s="0" t="n">
        <f aca="false">MAX(M104-G105,0)</f>
        <v>160</v>
      </c>
      <c r="I105" s="0" t="n">
        <f aca="false">MAX(G105-M104,0)</f>
        <v>0</v>
      </c>
      <c r="J105" s="0" t="n">
        <v>0.934469258412719</v>
      </c>
      <c r="K105" s="0" t="n">
        <f aca="false">VLOOKUP(J105,$B$8:$C$12,2)</f>
        <v>6</v>
      </c>
      <c r="L105" s="0" t="n">
        <f aca="false">K105+H105</f>
        <v>166</v>
      </c>
      <c r="M105" s="0" t="n">
        <f aca="false">G105+L105</f>
        <v>384</v>
      </c>
    </row>
    <row collapsed="false" customFormat="false" customHeight="false" hidden="false" ht="12.1" outlineLevel="0" r="106">
      <c r="E106" s="0" t="n">
        <v>0.196517871459946</v>
      </c>
      <c r="F106" s="0" t="n">
        <f aca="false">VLOOKUP(E106,$B$2:$C$5,2)</f>
        <v>1</v>
      </c>
      <c r="G106" s="0" t="n">
        <f aca="false">G105+F106</f>
        <v>219</v>
      </c>
      <c r="H106" s="0" t="n">
        <f aca="false">MAX(M105-G106,0)</f>
        <v>165</v>
      </c>
      <c r="I106" s="0" t="n">
        <f aca="false">MAX(G106-M105,0)</f>
        <v>0</v>
      </c>
      <c r="J106" s="0" t="n">
        <v>0.439611279871315</v>
      </c>
      <c r="K106" s="0" t="n">
        <f aca="false">VLOOKUP(J106,$B$8:$C$12,2)</f>
        <v>3</v>
      </c>
      <c r="L106" s="0" t="n">
        <f aca="false">K106+H106</f>
        <v>168</v>
      </c>
      <c r="M106" s="0" t="n">
        <f aca="false">G106+L106</f>
        <v>387</v>
      </c>
    </row>
    <row collapsed="false" customFormat="false" customHeight="false" hidden="false" ht="12.1" outlineLevel="0" r="107">
      <c r="E107" s="0" t="n">
        <v>0.261442531365901</v>
      </c>
      <c r="F107" s="0" t="n">
        <f aca="false">VLOOKUP(E107,$B$2:$C$5,2)</f>
        <v>2</v>
      </c>
      <c r="G107" s="0" t="n">
        <f aca="false">G106+F107</f>
        <v>221</v>
      </c>
      <c r="H107" s="0" t="n">
        <f aca="false">MAX(M106-G107,0)</f>
        <v>166</v>
      </c>
      <c r="I107" s="0" t="n">
        <f aca="false">MAX(G107-M106,0)</f>
        <v>0</v>
      </c>
      <c r="J107" s="0" t="n">
        <v>0.856637904187664</v>
      </c>
      <c r="K107" s="0" t="n">
        <f aca="false">VLOOKUP(J107,$B$8:$C$12,2)</f>
        <v>5</v>
      </c>
      <c r="L107" s="0" t="n">
        <f aca="false">K107+H107</f>
        <v>171</v>
      </c>
      <c r="M107" s="0" t="n">
        <f aca="false">G107+L107</f>
        <v>392</v>
      </c>
    </row>
    <row collapsed="false" customFormat="false" customHeight="false" hidden="false" ht="12.1" outlineLevel="0" r="108">
      <c r="E108" s="0" t="n">
        <v>0.179977067513391</v>
      </c>
      <c r="F108" s="0" t="n">
        <f aca="false">VLOOKUP(E108,$B$2:$C$5,2)</f>
        <v>1</v>
      </c>
      <c r="G108" s="0" t="n">
        <f aca="false">G107+F108</f>
        <v>222</v>
      </c>
      <c r="H108" s="0" t="n">
        <f aca="false">MAX(M107-G108,0)</f>
        <v>170</v>
      </c>
      <c r="I108" s="0" t="n">
        <f aca="false">MAX(G108-M107,0)</f>
        <v>0</v>
      </c>
      <c r="J108" s="0" t="n">
        <v>0.768663291353732</v>
      </c>
      <c r="K108" s="0" t="n">
        <f aca="false">VLOOKUP(J108,$B$8:$C$12,2)</f>
        <v>5</v>
      </c>
      <c r="L108" s="0" t="n">
        <f aca="false">K108+H108</f>
        <v>175</v>
      </c>
      <c r="M108" s="0" t="n">
        <f aca="false">G108+L108</f>
        <v>397</v>
      </c>
    </row>
    <row collapsed="false" customFormat="false" customHeight="false" hidden="false" ht="12.1" outlineLevel="0" r="109">
      <c r="E109" s="0" t="n">
        <v>0.509364555357024</v>
      </c>
      <c r="F109" s="0" t="n">
        <f aca="false">VLOOKUP(E109,$B$2:$C$5,2)</f>
        <v>2</v>
      </c>
      <c r="G109" s="0" t="n">
        <f aca="false">G108+F109</f>
        <v>224</v>
      </c>
      <c r="H109" s="0" t="n">
        <f aca="false">MAX(M108-G109,0)</f>
        <v>173</v>
      </c>
      <c r="I109" s="0" t="n">
        <f aca="false">MAX(G109-M108,0)</f>
        <v>0</v>
      </c>
      <c r="J109" s="0" t="n">
        <v>0.385467595420778</v>
      </c>
      <c r="K109" s="0" t="n">
        <f aca="false">VLOOKUP(J109,$B$8:$C$12,2)</f>
        <v>3</v>
      </c>
      <c r="L109" s="0" t="n">
        <f aca="false">K109+H109</f>
        <v>176</v>
      </c>
      <c r="M109" s="0" t="n">
        <f aca="false">G109+L109</f>
        <v>400</v>
      </c>
    </row>
    <row collapsed="false" customFormat="false" customHeight="false" hidden="false" ht="12.1" outlineLevel="0" r="110">
      <c r="E110" s="0" t="n">
        <v>0.686088072368875</v>
      </c>
      <c r="F110" s="0" t="n">
        <f aca="false">VLOOKUP(E110,$B$2:$C$5,2)</f>
        <v>2</v>
      </c>
      <c r="G110" s="0" t="n">
        <f aca="false">G109+F110</f>
        <v>226</v>
      </c>
      <c r="H110" s="0" t="n">
        <f aca="false">MAX(M109-G110,0)</f>
        <v>174</v>
      </c>
      <c r="I110" s="0" t="n">
        <f aca="false">MAX(G110-M109,0)</f>
        <v>0</v>
      </c>
      <c r="J110" s="0" t="n">
        <v>0.757229532813653</v>
      </c>
      <c r="K110" s="0" t="n">
        <f aca="false">VLOOKUP(J110,$B$8:$C$12,2)</f>
        <v>5</v>
      </c>
      <c r="L110" s="0" t="n">
        <f aca="false">K110+H110</f>
        <v>179</v>
      </c>
      <c r="M110" s="0" t="n">
        <f aca="false">G110+L110</f>
        <v>405</v>
      </c>
    </row>
    <row collapsed="false" customFormat="false" customHeight="false" hidden="false" ht="12.1" outlineLevel="0" r="111">
      <c r="E111" s="0" t="n">
        <v>0.615540359402075</v>
      </c>
      <c r="F111" s="0" t="n">
        <f aca="false">VLOOKUP(E111,$B$2:$C$5,2)</f>
        <v>2</v>
      </c>
      <c r="G111" s="0" t="n">
        <f aca="false">G110+F111</f>
        <v>228</v>
      </c>
      <c r="H111" s="0" t="n">
        <f aca="false">MAX(M110-G111,0)</f>
        <v>177</v>
      </c>
      <c r="I111" s="0" t="n">
        <f aca="false">MAX(G111-M110,0)</f>
        <v>0</v>
      </c>
      <c r="J111" s="0" t="n">
        <v>0.0567621879745275</v>
      </c>
      <c r="K111" s="0" t="n">
        <f aca="false">VLOOKUP(J111,$B$8:$C$12,2)</f>
        <v>2</v>
      </c>
      <c r="L111" s="0" t="n">
        <f aca="false">K111+H111</f>
        <v>179</v>
      </c>
      <c r="M111" s="0" t="n">
        <f aca="false">G111+L111</f>
        <v>407</v>
      </c>
    </row>
    <row collapsed="false" customFormat="false" customHeight="false" hidden="false" ht="12.1" outlineLevel="0" r="112">
      <c r="E112" s="0" t="n">
        <v>0.303855864331126</v>
      </c>
      <c r="F112" s="0" t="n">
        <f aca="false">VLOOKUP(E112,$B$2:$C$5,2)</f>
        <v>2</v>
      </c>
      <c r="G112" s="0" t="n">
        <f aca="false">G111+F112</f>
        <v>230</v>
      </c>
      <c r="H112" s="0" t="n">
        <f aca="false">MAX(M111-G112,0)</f>
        <v>177</v>
      </c>
      <c r="I112" s="0" t="n">
        <f aca="false">MAX(G112-M111,0)</f>
        <v>0</v>
      </c>
      <c r="J112" s="0" t="n">
        <v>0.384098388720304</v>
      </c>
      <c r="K112" s="0" t="n">
        <f aca="false">VLOOKUP(J112,$B$8:$C$12,2)</f>
        <v>3</v>
      </c>
      <c r="L112" s="0" t="n">
        <f aca="false">K112+H112</f>
        <v>180</v>
      </c>
      <c r="M112" s="0" t="n">
        <f aca="false">G112+L112</f>
        <v>410</v>
      </c>
    </row>
    <row collapsed="false" customFormat="false" customHeight="false" hidden="false" ht="12.1" outlineLevel="0" r="113">
      <c r="E113" s="0" t="n">
        <v>0.0100491314660758</v>
      </c>
      <c r="F113" s="0" t="n">
        <f aca="false">VLOOKUP(E113,$B$2:$C$5,2)</f>
        <v>1</v>
      </c>
      <c r="G113" s="0" t="n">
        <f aca="false">G112+F113</f>
        <v>231</v>
      </c>
      <c r="H113" s="0" t="n">
        <f aca="false">MAX(M112-G113,0)</f>
        <v>179</v>
      </c>
      <c r="I113" s="0" t="n">
        <f aca="false">MAX(G113-M112,0)</f>
        <v>0</v>
      </c>
      <c r="J113" s="0" t="n">
        <v>0.52445245301351</v>
      </c>
      <c r="K113" s="0" t="n">
        <f aca="false">VLOOKUP(J113,$B$8:$C$12,2)</f>
        <v>4</v>
      </c>
      <c r="L113" s="0" t="n">
        <f aca="false">K113+H113</f>
        <v>183</v>
      </c>
      <c r="M113" s="0" t="n">
        <f aca="false">G113+L113</f>
        <v>414</v>
      </c>
    </row>
    <row collapsed="false" customFormat="false" customHeight="false" hidden="false" ht="12.1" outlineLevel="0" r="114">
      <c r="E114" s="0" t="n">
        <v>0.615899135125801</v>
      </c>
      <c r="F114" s="0" t="n">
        <f aca="false">VLOOKUP(E114,$B$2:$C$5,2)</f>
        <v>2</v>
      </c>
      <c r="G114" s="0" t="n">
        <f aca="false">G113+F114</f>
        <v>233</v>
      </c>
      <c r="H114" s="0" t="n">
        <f aca="false">MAX(M113-G114,0)</f>
        <v>181</v>
      </c>
      <c r="I114" s="0" t="n">
        <f aca="false">MAX(G114-M113,0)</f>
        <v>0</v>
      </c>
      <c r="J114" s="0" t="n">
        <v>0.237677183467895</v>
      </c>
      <c r="K114" s="0" t="n">
        <f aca="false">VLOOKUP(J114,$B$8:$C$12,2)</f>
        <v>3</v>
      </c>
      <c r="L114" s="0" t="n">
        <f aca="false">K114+H114</f>
        <v>184</v>
      </c>
      <c r="M114" s="0" t="n">
        <f aca="false">G114+L114</f>
        <v>417</v>
      </c>
    </row>
    <row collapsed="false" customFormat="false" customHeight="false" hidden="false" ht="12.1" outlineLevel="0" r="115">
      <c r="E115" s="0" t="n">
        <v>0.859149606199935</v>
      </c>
      <c r="F115" s="0" t="n">
        <f aca="false">VLOOKUP(E115,$B$2:$C$5,2)</f>
        <v>3</v>
      </c>
      <c r="G115" s="0" t="n">
        <f aca="false">G114+F115</f>
        <v>236</v>
      </c>
      <c r="H115" s="0" t="n">
        <f aca="false">MAX(M114-G115,0)</f>
        <v>181</v>
      </c>
      <c r="I115" s="0" t="n">
        <f aca="false">MAX(G115-M114,0)</f>
        <v>0</v>
      </c>
      <c r="J115" s="0" t="n">
        <v>0.905566847417504</v>
      </c>
      <c r="K115" s="0" t="n">
        <f aca="false">VLOOKUP(J115,$B$8:$C$12,2)</f>
        <v>6</v>
      </c>
      <c r="L115" s="0" t="n">
        <f aca="false">K115+H115</f>
        <v>187</v>
      </c>
      <c r="M115" s="0" t="n">
        <f aca="false">G115+L115</f>
        <v>423</v>
      </c>
    </row>
    <row collapsed="false" customFormat="false" customHeight="false" hidden="false" ht="12.1" outlineLevel="0" r="116">
      <c r="E116" s="0" t="n">
        <v>0.720352383563295</v>
      </c>
      <c r="F116" s="0" t="n">
        <f aca="false">VLOOKUP(E116,$B$2:$C$5,2)</f>
        <v>2</v>
      </c>
      <c r="G116" s="0" t="n">
        <f aca="false">G115+F116</f>
        <v>238</v>
      </c>
      <c r="H116" s="0" t="n">
        <f aca="false">MAX(M115-G116,0)</f>
        <v>185</v>
      </c>
      <c r="I116" s="0" t="n">
        <f aca="false">MAX(G116-M115,0)</f>
        <v>0</v>
      </c>
      <c r="J116" s="0" t="n">
        <v>0.989922956330702</v>
      </c>
      <c r="K116" s="0" t="n">
        <f aca="false">VLOOKUP(J116,$B$8:$C$12,2)</f>
        <v>6</v>
      </c>
      <c r="L116" s="0" t="n">
        <f aca="false">K116+H116</f>
        <v>191</v>
      </c>
      <c r="M116" s="0" t="n">
        <f aca="false">G116+L116</f>
        <v>429</v>
      </c>
    </row>
    <row collapsed="false" customFormat="false" customHeight="false" hidden="false" ht="12.1" outlineLevel="0" r="117">
      <c r="E117" s="0" t="n">
        <v>0.494902704143897</v>
      </c>
      <c r="F117" s="0" t="n">
        <f aca="false">VLOOKUP(E117,$B$2:$C$5,2)</f>
        <v>2</v>
      </c>
      <c r="G117" s="0" t="n">
        <f aca="false">G116+F117</f>
        <v>240</v>
      </c>
      <c r="H117" s="0" t="n">
        <f aca="false">MAX(M116-G117,0)</f>
        <v>189</v>
      </c>
      <c r="I117" s="0" t="n">
        <f aca="false">MAX(G117-M116,0)</f>
        <v>0</v>
      </c>
      <c r="J117" s="0" t="n">
        <v>0.907961764372885</v>
      </c>
      <c r="K117" s="0" t="n">
        <f aca="false">VLOOKUP(J117,$B$8:$C$12,2)</f>
        <v>6</v>
      </c>
      <c r="L117" s="0" t="n">
        <f aca="false">K117+H117</f>
        <v>195</v>
      </c>
      <c r="M117" s="0" t="n">
        <f aca="false">G117+L117</f>
        <v>435</v>
      </c>
    </row>
    <row collapsed="false" customFormat="false" customHeight="false" hidden="false" ht="12.1" outlineLevel="0" r="118">
      <c r="E118" s="0" t="n">
        <v>0.121779250213876</v>
      </c>
      <c r="F118" s="0" t="n">
        <f aca="false">VLOOKUP(E118,$B$2:$C$5,2)</f>
        <v>1</v>
      </c>
      <c r="G118" s="0" t="n">
        <f aca="false">G117+F118</f>
        <v>241</v>
      </c>
      <c r="H118" s="0" t="n">
        <f aca="false">MAX(M117-G118,0)</f>
        <v>194</v>
      </c>
      <c r="I118" s="0" t="n">
        <f aca="false">MAX(G118-M117,0)</f>
        <v>0</v>
      </c>
      <c r="J118" s="0" t="n">
        <v>0.143579041585326</v>
      </c>
      <c r="K118" s="0" t="n">
        <f aca="false">VLOOKUP(J118,$B$8:$C$12,2)</f>
        <v>3</v>
      </c>
      <c r="L118" s="0" t="n">
        <f aca="false">K118+H118</f>
        <v>197</v>
      </c>
      <c r="M118" s="0" t="n">
        <f aca="false">G118+L118</f>
        <v>438</v>
      </c>
    </row>
    <row collapsed="false" customFormat="false" customHeight="false" hidden="false" ht="12.1" outlineLevel="0" r="119">
      <c r="E119" s="0" t="n">
        <v>0.522333275526762</v>
      </c>
      <c r="F119" s="0" t="n">
        <f aca="false">VLOOKUP(E119,$B$2:$C$5,2)</f>
        <v>2</v>
      </c>
      <c r="G119" s="0" t="n">
        <f aca="false">G118+F119</f>
        <v>243</v>
      </c>
      <c r="H119" s="0" t="n">
        <f aca="false">MAX(M118-G119,0)</f>
        <v>195</v>
      </c>
      <c r="I119" s="0" t="n">
        <f aca="false">MAX(G119-M118,0)</f>
        <v>0</v>
      </c>
      <c r="J119" s="0" t="n">
        <v>0.840976762818173</v>
      </c>
      <c r="K119" s="0" t="n">
        <f aca="false">VLOOKUP(J119,$B$8:$C$12,2)</f>
        <v>5</v>
      </c>
      <c r="L119" s="0" t="n">
        <f aca="false">K119+H119</f>
        <v>200</v>
      </c>
      <c r="M119" s="0" t="n">
        <f aca="false">G119+L119</f>
        <v>443</v>
      </c>
    </row>
    <row collapsed="false" customFormat="false" customHeight="false" hidden="false" ht="12.1" outlineLevel="0" r="120">
      <c r="E120" s="0" t="n">
        <v>0.0754997548647225</v>
      </c>
      <c r="F120" s="0" t="n">
        <f aca="false">VLOOKUP(E120,$B$2:$C$5,2)</f>
        <v>1</v>
      </c>
      <c r="G120" s="0" t="n">
        <f aca="false">G119+F120</f>
        <v>244</v>
      </c>
      <c r="H120" s="0" t="n">
        <f aca="false">MAX(M119-G120,0)</f>
        <v>199</v>
      </c>
      <c r="I120" s="0" t="n">
        <f aca="false">MAX(G120-M119,0)</f>
        <v>0</v>
      </c>
      <c r="J120" s="0" t="n">
        <v>0.730466772336513</v>
      </c>
      <c r="K120" s="0" t="n">
        <f aca="false">VLOOKUP(J120,$B$8:$C$12,2)</f>
        <v>5</v>
      </c>
      <c r="L120" s="0" t="n">
        <f aca="false">K120+H120</f>
        <v>204</v>
      </c>
      <c r="M120" s="0" t="n">
        <f aca="false">G120+L120</f>
        <v>448</v>
      </c>
    </row>
    <row collapsed="false" customFormat="false" customHeight="false" hidden="false" ht="12.1" outlineLevel="0" r="121">
      <c r="E121" s="0" t="n">
        <v>0.905320782214403</v>
      </c>
      <c r="F121" s="0" t="n">
        <f aca="false">VLOOKUP(E121,$B$2:$C$5,2)</f>
        <v>4</v>
      </c>
      <c r="G121" s="0" t="n">
        <f aca="false">G120+F121</f>
        <v>248</v>
      </c>
      <c r="H121" s="0" t="n">
        <f aca="false">MAX(M120-G121,0)</f>
        <v>200</v>
      </c>
      <c r="I121" s="0" t="n">
        <f aca="false">MAX(G121-M120,0)</f>
        <v>0</v>
      </c>
      <c r="J121" s="0" t="n">
        <v>0.820960774552077</v>
      </c>
      <c r="K121" s="0" t="n">
        <f aca="false">VLOOKUP(J121,$B$8:$C$12,2)</f>
        <v>5</v>
      </c>
      <c r="L121" s="0" t="n">
        <f aca="false">K121+H121</f>
        <v>205</v>
      </c>
      <c r="M121" s="0" t="n">
        <f aca="false">G121+L121</f>
        <v>453</v>
      </c>
    </row>
    <row collapsed="false" customFormat="false" customHeight="false" hidden="false" ht="12.1" outlineLevel="0" r="122">
      <c r="E122" s="0" t="n">
        <v>0.730120677268133</v>
      </c>
      <c r="F122" s="0" t="n">
        <f aca="false">VLOOKUP(E122,$B$2:$C$5,2)</f>
        <v>2</v>
      </c>
      <c r="G122" s="0" t="n">
        <f aca="false">G121+F122</f>
        <v>250</v>
      </c>
      <c r="H122" s="0" t="n">
        <f aca="false">MAX(M121-G122,0)</f>
        <v>203</v>
      </c>
      <c r="I122" s="0" t="n">
        <f aca="false">MAX(G122-M121,0)</f>
        <v>0</v>
      </c>
      <c r="J122" s="0" t="n">
        <v>0.0553848405834287</v>
      </c>
      <c r="K122" s="0" t="n">
        <f aca="false">VLOOKUP(J122,$B$8:$C$12,2)</f>
        <v>2</v>
      </c>
      <c r="L122" s="0" t="n">
        <f aca="false">K122+H122</f>
        <v>205</v>
      </c>
      <c r="M122" s="0" t="n">
        <f aca="false">G122+L122</f>
        <v>455</v>
      </c>
    </row>
    <row collapsed="false" customFormat="false" customHeight="false" hidden="false" ht="12.1" outlineLevel="0" r="123">
      <c r="E123" s="0" t="n">
        <v>0.700326380087063</v>
      </c>
      <c r="F123" s="0" t="n">
        <f aca="false">VLOOKUP(E123,$B$2:$C$5,2)</f>
        <v>2</v>
      </c>
      <c r="G123" s="0" t="n">
        <f aca="false">G122+F123</f>
        <v>252</v>
      </c>
      <c r="H123" s="0" t="n">
        <f aca="false">MAX(M122-G123,0)</f>
        <v>203</v>
      </c>
      <c r="I123" s="0" t="n">
        <f aca="false">MAX(G123-M122,0)</f>
        <v>0</v>
      </c>
      <c r="J123" s="0" t="n">
        <v>0.87593838898465</v>
      </c>
      <c r="K123" s="0" t="n">
        <f aca="false">VLOOKUP(J123,$B$8:$C$12,2)</f>
        <v>5</v>
      </c>
      <c r="L123" s="0" t="n">
        <f aca="false">K123+H123</f>
        <v>208</v>
      </c>
      <c r="M123" s="0" t="n">
        <f aca="false">G123+L123</f>
        <v>460</v>
      </c>
    </row>
    <row collapsed="false" customFormat="false" customHeight="false" hidden="false" ht="12.1" outlineLevel="0" r="124">
      <c r="E124" s="0" t="n">
        <v>0.268951941747218</v>
      </c>
      <c r="F124" s="0" t="n">
        <f aca="false">VLOOKUP(E124,$B$2:$C$5,2)</f>
        <v>2</v>
      </c>
      <c r="G124" s="0" t="n">
        <f aca="false">G123+F124</f>
        <v>254</v>
      </c>
      <c r="H124" s="0" t="n">
        <f aca="false">MAX(M123-G124,0)</f>
        <v>206</v>
      </c>
      <c r="I124" s="0" t="n">
        <f aca="false">MAX(G124-M123,0)</f>
        <v>0</v>
      </c>
      <c r="J124" s="0" t="n">
        <v>0.701062817825004</v>
      </c>
      <c r="K124" s="0" t="n">
        <f aca="false">VLOOKUP(J124,$B$8:$C$12,2)</f>
        <v>5</v>
      </c>
      <c r="L124" s="0" t="n">
        <f aca="false">K124+H124</f>
        <v>211</v>
      </c>
      <c r="M124" s="0" t="n">
        <f aca="false">G124+L124</f>
        <v>465</v>
      </c>
    </row>
    <row collapsed="false" customFormat="false" customHeight="false" hidden="false" ht="12.1" outlineLevel="0" r="125">
      <c r="E125" s="0" t="n">
        <v>0.626911102794111</v>
      </c>
      <c r="F125" s="0" t="n">
        <f aca="false">VLOOKUP(E125,$B$2:$C$5,2)</f>
        <v>2</v>
      </c>
      <c r="G125" s="0" t="n">
        <f aca="false">G124+F125</f>
        <v>256</v>
      </c>
      <c r="H125" s="0" t="n">
        <f aca="false">MAX(M124-G125,0)</f>
        <v>209</v>
      </c>
      <c r="I125" s="0" t="n">
        <f aca="false">MAX(G125-M124,0)</f>
        <v>0</v>
      </c>
      <c r="J125" s="0" t="n">
        <v>0.611991938203573</v>
      </c>
      <c r="K125" s="0" t="n">
        <f aca="false">VLOOKUP(J125,$B$8:$C$12,2)</f>
        <v>4</v>
      </c>
      <c r="L125" s="0" t="n">
        <f aca="false">K125+H125</f>
        <v>213</v>
      </c>
      <c r="M125" s="0" t="n">
        <f aca="false">G125+L125</f>
        <v>469</v>
      </c>
    </row>
    <row collapsed="false" customFormat="false" customHeight="false" hidden="false" ht="12.1" outlineLevel="0" r="126">
      <c r="E126" s="0" t="n">
        <v>0.858019802020863</v>
      </c>
      <c r="F126" s="0" t="n">
        <f aca="false">VLOOKUP(E126,$B$2:$C$5,2)</f>
        <v>3</v>
      </c>
      <c r="G126" s="0" t="n">
        <f aca="false">G125+F126</f>
        <v>259</v>
      </c>
      <c r="H126" s="0" t="n">
        <f aca="false">MAX(M125-G126,0)</f>
        <v>210</v>
      </c>
      <c r="I126" s="0" t="n">
        <f aca="false">MAX(G126-M125,0)</f>
        <v>0</v>
      </c>
      <c r="J126" s="0" t="n">
        <v>0.444815864320844</v>
      </c>
      <c r="K126" s="0" t="n">
        <f aca="false">VLOOKUP(J126,$B$8:$C$12,2)</f>
        <v>3</v>
      </c>
      <c r="L126" s="0" t="n">
        <f aca="false">K126+H126</f>
        <v>213</v>
      </c>
      <c r="M126" s="0" t="n">
        <f aca="false">G126+L126</f>
        <v>472</v>
      </c>
    </row>
    <row collapsed="false" customFormat="false" customHeight="false" hidden="false" ht="12.1" outlineLevel="0" r="127">
      <c r="E127" s="0" t="n">
        <v>0.181432783836499</v>
      </c>
      <c r="F127" s="0" t="n">
        <f aca="false">VLOOKUP(E127,$B$2:$C$5,2)</f>
        <v>1</v>
      </c>
      <c r="G127" s="0" t="n">
        <f aca="false">G126+F127</f>
        <v>260</v>
      </c>
      <c r="H127" s="0" t="n">
        <f aca="false">MAX(M126-G127,0)</f>
        <v>212</v>
      </c>
      <c r="I127" s="0" t="n">
        <f aca="false">MAX(G127-M126,0)</f>
        <v>0</v>
      </c>
      <c r="J127" s="0" t="n">
        <v>0.336933636572212</v>
      </c>
      <c r="K127" s="0" t="n">
        <f aca="false">VLOOKUP(J127,$B$8:$C$12,2)</f>
        <v>3</v>
      </c>
      <c r="L127" s="0" t="n">
        <f aca="false">K127+H127</f>
        <v>215</v>
      </c>
      <c r="M127" s="0" t="n">
        <f aca="false">G127+L127</f>
        <v>475</v>
      </c>
    </row>
    <row collapsed="false" customFormat="false" customHeight="false" hidden="false" ht="12.1" outlineLevel="0" r="128">
      <c r="E128" s="0" t="n">
        <v>0.00130818132311106</v>
      </c>
      <c r="F128" s="0" t="n">
        <f aca="false">VLOOKUP(E128,$B$2:$C$5,2)</f>
        <v>1</v>
      </c>
      <c r="G128" s="0" t="n">
        <f aca="false">G127+F128</f>
        <v>261</v>
      </c>
      <c r="H128" s="0" t="n">
        <f aca="false">MAX(M127-G128,0)</f>
        <v>214</v>
      </c>
      <c r="I128" s="0" t="n">
        <f aca="false">MAX(G128-M127,0)</f>
        <v>0</v>
      </c>
      <c r="J128" s="0" t="n">
        <v>0.58080261037685</v>
      </c>
      <c r="K128" s="0" t="n">
        <f aca="false">VLOOKUP(J128,$B$8:$C$12,2)</f>
        <v>4</v>
      </c>
      <c r="L128" s="0" t="n">
        <f aca="false">K128+H128</f>
        <v>218</v>
      </c>
      <c r="M128" s="0" t="n">
        <f aca="false">G128+L128</f>
        <v>479</v>
      </c>
    </row>
    <row collapsed="false" customFormat="false" customHeight="false" hidden="false" ht="12.1" outlineLevel="0" r="129">
      <c r="E129" s="0" t="n">
        <v>0.877361392602325</v>
      </c>
      <c r="F129" s="0" t="n">
        <f aca="false">VLOOKUP(E129,$B$2:$C$5,2)</f>
        <v>3</v>
      </c>
      <c r="G129" s="0" t="n">
        <f aca="false">G128+F129</f>
        <v>264</v>
      </c>
      <c r="H129" s="0" t="n">
        <f aca="false">MAX(M128-G129,0)</f>
        <v>215</v>
      </c>
      <c r="I129" s="0" t="n">
        <f aca="false">MAX(G129-M128,0)</f>
        <v>0</v>
      </c>
      <c r="J129" s="0" t="n">
        <v>0.355592249659821</v>
      </c>
      <c r="K129" s="0" t="n">
        <f aca="false">VLOOKUP(J129,$B$8:$C$12,2)</f>
        <v>3</v>
      </c>
      <c r="L129" s="0" t="n">
        <f aca="false">K129+H129</f>
        <v>218</v>
      </c>
      <c r="M129" s="0" t="n">
        <f aca="false">G129+L129</f>
        <v>482</v>
      </c>
    </row>
    <row collapsed="false" customFormat="false" customHeight="false" hidden="false" ht="12.1" outlineLevel="0" r="130">
      <c r="E130" s="0" t="n">
        <v>0.640968351857737</v>
      </c>
      <c r="F130" s="0" t="n">
        <f aca="false">VLOOKUP(E130,$B$2:$C$5,2)</f>
        <v>2</v>
      </c>
      <c r="G130" s="0" t="n">
        <f aca="false">G129+F130</f>
        <v>266</v>
      </c>
      <c r="H130" s="0" t="n">
        <f aca="false">MAX(M129-G130,0)</f>
        <v>216</v>
      </c>
      <c r="I130" s="0" t="n">
        <f aca="false">MAX(G130-M129,0)</f>
        <v>0</v>
      </c>
      <c r="J130" s="0" t="n">
        <v>0.962385087739676</v>
      </c>
      <c r="K130" s="0" t="n">
        <f aca="false">VLOOKUP(J130,$B$8:$C$12,2)</f>
        <v>6</v>
      </c>
      <c r="L130" s="0" t="n">
        <f aca="false">K130+H130</f>
        <v>222</v>
      </c>
      <c r="M130" s="0" t="n">
        <f aca="false">G130+L130</f>
        <v>488</v>
      </c>
    </row>
    <row collapsed="false" customFormat="false" customHeight="false" hidden="false" ht="12.1" outlineLevel="0" r="131">
      <c r="E131" s="0" t="n">
        <v>0.928672981914133</v>
      </c>
      <c r="F131" s="0" t="n">
        <f aca="false">VLOOKUP(E131,$B$2:$C$5,2)</f>
        <v>4</v>
      </c>
      <c r="G131" s="0" t="n">
        <f aca="false">G130+F131</f>
        <v>270</v>
      </c>
      <c r="H131" s="0" t="n">
        <f aca="false">MAX(M130-G131,0)</f>
        <v>218</v>
      </c>
      <c r="I131" s="0" t="n">
        <f aca="false">MAX(G131-M130,0)</f>
        <v>0</v>
      </c>
      <c r="J131" s="0" t="n">
        <v>0.236882654950023</v>
      </c>
      <c r="K131" s="0" t="n">
        <f aca="false">VLOOKUP(J131,$B$8:$C$12,2)</f>
        <v>3</v>
      </c>
      <c r="L131" s="0" t="n">
        <f aca="false">K131+H131</f>
        <v>221</v>
      </c>
      <c r="M131" s="0" t="n">
        <f aca="false">G131+L131</f>
        <v>491</v>
      </c>
    </row>
    <row collapsed="false" customFormat="false" customHeight="false" hidden="false" ht="12.1" outlineLevel="0" r="132">
      <c r="E132" s="0" t="n">
        <v>0.860324993496761</v>
      </c>
      <c r="F132" s="0" t="n">
        <f aca="false">VLOOKUP(E132,$B$2:$C$5,2)</f>
        <v>3</v>
      </c>
      <c r="G132" s="0" t="n">
        <f aca="false">G131+F132</f>
        <v>273</v>
      </c>
      <c r="H132" s="0" t="n">
        <f aca="false">MAX(M131-G132,0)</f>
        <v>218</v>
      </c>
      <c r="I132" s="0" t="n">
        <f aca="false">MAX(G132-M131,0)</f>
        <v>0</v>
      </c>
      <c r="J132" s="0" t="n">
        <v>0.303405612008646</v>
      </c>
      <c r="K132" s="0" t="n">
        <f aca="false">VLOOKUP(J132,$B$8:$C$12,2)</f>
        <v>3</v>
      </c>
      <c r="L132" s="0" t="n">
        <f aca="false">K132+H132</f>
        <v>221</v>
      </c>
      <c r="M132" s="0" t="n">
        <f aca="false">G132+L132</f>
        <v>494</v>
      </c>
    </row>
    <row collapsed="false" customFormat="false" customHeight="false" hidden="false" ht="12.1" outlineLevel="0" r="133">
      <c r="E133" s="0" t="n">
        <v>0.516671703197062</v>
      </c>
      <c r="F133" s="0" t="n">
        <f aca="false">VLOOKUP(E133,$B$2:$C$5,2)</f>
        <v>2</v>
      </c>
      <c r="G133" s="0" t="n">
        <f aca="false">G132+F133</f>
        <v>275</v>
      </c>
      <c r="H133" s="0" t="n">
        <f aca="false">MAX(M132-G133,0)</f>
        <v>219</v>
      </c>
      <c r="I133" s="0" t="n">
        <f aca="false">MAX(G133-M132,0)</f>
        <v>0</v>
      </c>
      <c r="J133" s="0" t="n">
        <v>0.735672764014453</v>
      </c>
      <c r="K133" s="0" t="n">
        <f aca="false">VLOOKUP(J133,$B$8:$C$12,2)</f>
        <v>5</v>
      </c>
      <c r="L133" s="0" t="n">
        <f aca="false">K133+H133</f>
        <v>224</v>
      </c>
      <c r="M133" s="0" t="n">
        <f aca="false">G133+L133</f>
        <v>499</v>
      </c>
    </row>
    <row collapsed="false" customFormat="false" customHeight="false" hidden="false" ht="12.1" outlineLevel="0" r="134">
      <c r="E134" s="0" t="n">
        <v>0.902956363046542</v>
      </c>
      <c r="F134" s="0" t="n">
        <f aca="false">VLOOKUP(E134,$B$2:$C$5,2)</f>
        <v>4</v>
      </c>
      <c r="G134" s="0" t="n">
        <f aca="false">G133+F134</f>
        <v>279</v>
      </c>
      <c r="H134" s="0" t="n">
        <f aca="false">MAX(M133-G134,0)</f>
        <v>220</v>
      </c>
      <c r="I134" s="0" t="n">
        <f aca="false">MAX(G134-M133,0)</f>
        <v>0</v>
      </c>
      <c r="J134" s="0" t="n">
        <v>0.91243903641589</v>
      </c>
      <c r="K134" s="0" t="n">
        <f aca="false">VLOOKUP(J134,$B$8:$C$12,2)</f>
        <v>6</v>
      </c>
      <c r="L134" s="0" t="n">
        <f aca="false">K134+H134</f>
        <v>226</v>
      </c>
      <c r="M134" s="0" t="n">
        <f aca="false">G134+L134</f>
        <v>505</v>
      </c>
    </row>
    <row collapsed="false" customFormat="false" customHeight="false" hidden="false" ht="12.1" outlineLevel="0" r="135">
      <c r="E135" s="0" t="n">
        <v>0.876628837548196</v>
      </c>
      <c r="F135" s="0" t="n">
        <f aca="false">VLOOKUP(E135,$B$2:$C$5,2)</f>
        <v>3</v>
      </c>
      <c r="G135" s="0" t="n">
        <f aca="false">G134+F135</f>
        <v>282</v>
      </c>
      <c r="H135" s="0" t="n">
        <f aca="false">MAX(M134-G135,0)</f>
        <v>223</v>
      </c>
      <c r="I135" s="0" t="n">
        <f aca="false">MAX(G135-M134,0)</f>
        <v>0</v>
      </c>
      <c r="J135" s="0" t="n">
        <v>0.756322077009827</v>
      </c>
      <c r="K135" s="0" t="n">
        <f aca="false">VLOOKUP(J135,$B$8:$C$12,2)</f>
        <v>5</v>
      </c>
      <c r="L135" s="0" t="n">
        <f aca="false">K135+H135</f>
        <v>228</v>
      </c>
      <c r="M135" s="0" t="n">
        <f aca="false">G135+L135</f>
        <v>510</v>
      </c>
    </row>
    <row collapsed="false" customFormat="false" customHeight="false" hidden="false" ht="12.1" outlineLevel="0" r="136">
      <c r="E136" s="0" t="n">
        <v>0.781381351407617</v>
      </c>
      <c r="F136" s="0" t="n">
        <f aca="false">VLOOKUP(E136,$B$2:$C$5,2)</f>
        <v>2</v>
      </c>
      <c r="G136" s="0" t="n">
        <f aca="false">G135+F136</f>
        <v>284</v>
      </c>
      <c r="H136" s="0" t="n">
        <f aca="false">MAX(M135-G136,0)</f>
        <v>226</v>
      </c>
      <c r="I136" s="0" t="n">
        <f aca="false">MAX(G136-M135,0)</f>
        <v>0</v>
      </c>
      <c r="J136" s="0" t="n">
        <v>0.775520741241053</v>
      </c>
      <c r="K136" s="0" t="n">
        <f aca="false">VLOOKUP(J136,$B$8:$C$12,2)</f>
        <v>5</v>
      </c>
      <c r="L136" s="0" t="n">
        <f aca="false">K136+H136</f>
        <v>231</v>
      </c>
      <c r="M136" s="0" t="n">
        <f aca="false">G136+L136</f>
        <v>515</v>
      </c>
    </row>
    <row collapsed="false" customFormat="false" customHeight="false" hidden="false" ht="12.1" outlineLevel="0" r="137">
      <c r="E137" s="0" t="n">
        <v>0.362365685636178</v>
      </c>
      <c r="F137" s="0" t="n">
        <f aca="false">VLOOKUP(E137,$B$2:$C$5,2)</f>
        <v>2</v>
      </c>
      <c r="G137" s="0" t="n">
        <f aca="false">G136+F137</f>
        <v>286</v>
      </c>
      <c r="H137" s="0" t="n">
        <f aca="false">MAX(M136-G137,0)</f>
        <v>229</v>
      </c>
      <c r="I137" s="0" t="n">
        <f aca="false">MAX(G137-M136,0)</f>
        <v>0</v>
      </c>
      <c r="J137" s="0" t="n">
        <v>0.212881772546098</v>
      </c>
      <c r="K137" s="0" t="n">
        <f aca="false">VLOOKUP(J137,$B$8:$C$12,2)</f>
        <v>3</v>
      </c>
      <c r="L137" s="0" t="n">
        <f aca="false">K137+H137</f>
        <v>232</v>
      </c>
      <c r="M137" s="0" t="n">
        <f aca="false">G137+L137</f>
        <v>518</v>
      </c>
    </row>
    <row collapsed="false" customFormat="false" customHeight="false" hidden="false" ht="12.1" outlineLevel="0" r="138">
      <c r="E138" s="0" t="n">
        <v>0.785216819960624</v>
      </c>
      <c r="F138" s="0" t="n">
        <f aca="false">VLOOKUP(E138,$B$2:$C$5,2)</f>
        <v>2</v>
      </c>
      <c r="G138" s="0" t="n">
        <f aca="false">G137+F138</f>
        <v>288</v>
      </c>
      <c r="H138" s="0" t="n">
        <f aca="false">MAX(M137-G138,0)</f>
        <v>230</v>
      </c>
      <c r="I138" s="0" t="n">
        <f aca="false">MAX(G138-M137,0)</f>
        <v>0</v>
      </c>
      <c r="J138" s="0" t="n">
        <v>0.615058349911124</v>
      </c>
      <c r="K138" s="0" t="n">
        <f aca="false">VLOOKUP(J138,$B$8:$C$12,2)</f>
        <v>4</v>
      </c>
      <c r="L138" s="0" t="n">
        <f aca="false">K138+H138</f>
        <v>234</v>
      </c>
      <c r="M138" s="0" t="n">
        <f aca="false">G138+L138</f>
        <v>522</v>
      </c>
    </row>
    <row collapsed="false" customFormat="false" customHeight="false" hidden="false" ht="12.1" outlineLevel="0" r="139">
      <c r="E139" s="0" t="n">
        <v>0.696847808780149</v>
      </c>
      <c r="F139" s="0" t="n">
        <f aca="false">VLOOKUP(E139,$B$2:$C$5,2)</f>
        <v>2</v>
      </c>
      <c r="G139" s="0" t="n">
        <f aca="false">G138+F139</f>
        <v>290</v>
      </c>
      <c r="H139" s="0" t="n">
        <f aca="false">MAX(M138-G139,0)</f>
        <v>232</v>
      </c>
      <c r="I139" s="0" t="n">
        <f aca="false">MAX(G139-M138,0)</f>
        <v>0</v>
      </c>
      <c r="J139" s="0" t="n">
        <v>0.830671040806919</v>
      </c>
      <c r="K139" s="0" t="n">
        <f aca="false">VLOOKUP(J139,$B$8:$C$12,2)</f>
        <v>5</v>
      </c>
      <c r="L139" s="0" t="n">
        <f aca="false">K139+H139</f>
        <v>237</v>
      </c>
      <c r="M139" s="0" t="n">
        <f aca="false">G139+L139</f>
        <v>527</v>
      </c>
    </row>
    <row collapsed="false" customFormat="false" customHeight="false" hidden="false" ht="12.1" outlineLevel="0" r="140">
      <c r="E140" s="0" t="n">
        <v>0.356651706853881</v>
      </c>
      <c r="F140" s="0" t="n">
        <f aca="false">VLOOKUP(E140,$B$2:$C$5,2)</f>
        <v>2</v>
      </c>
      <c r="G140" s="0" t="n">
        <f aca="false">G139+F140</f>
        <v>292</v>
      </c>
      <c r="H140" s="0" t="n">
        <f aca="false">MAX(M139-G140,0)</f>
        <v>235</v>
      </c>
      <c r="I140" s="0" t="n">
        <f aca="false">MAX(G140-M139,0)</f>
        <v>0</v>
      </c>
      <c r="J140" s="0" t="n">
        <v>0.735989096574485</v>
      </c>
      <c r="K140" s="0" t="n">
        <f aca="false">VLOOKUP(J140,$B$8:$C$12,2)</f>
        <v>5</v>
      </c>
      <c r="L140" s="0" t="n">
        <f aca="false">K140+H140</f>
        <v>240</v>
      </c>
      <c r="M140" s="0" t="n">
        <f aca="false">G140+L140</f>
        <v>532</v>
      </c>
    </row>
    <row collapsed="false" customFormat="false" customHeight="false" hidden="false" ht="12.1" outlineLevel="0" r="141">
      <c r="E141" s="0" t="n">
        <v>0.0407597185112536</v>
      </c>
      <c r="F141" s="0" t="n">
        <f aca="false">VLOOKUP(E141,$B$2:$C$5,2)</f>
        <v>1</v>
      </c>
      <c r="G141" s="0" t="n">
        <f aca="false">G140+F141</f>
        <v>293</v>
      </c>
      <c r="H141" s="0" t="n">
        <f aca="false">MAX(M140-G141,0)</f>
        <v>239</v>
      </c>
      <c r="I141" s="0" t="n">
        <f aca="false">MAX(G141-M140,0)</f>
        <v>0</v>
      </c>
      <c r="J141" s="0" t="n">
        <v>0.0396082021761686</v>
      </c>
      <c r="K141" s="0" t="n">
        <f aca="false">VLOOKUP(J141,$B$8:$C$12,2)</f>
        <v>2</v>
      </c>
      <c r="L141" s="0" t="n">
        <f aca="false">K141+H141</f>
        <v>241</v>
      </c>
      <c r="M141" s="0" t="n">
        <f aca="false">G141+L141</f>
        <v>534</v>
      </c>
    </row>
    <row collapsed="false" customFormat="false" customHeight="false" hidden="false" ht="12.1" outlineLevel="0" r="142">
      <c r="E142" s="0" t="n">
        <v>0.883298724191263</v>
      </c>
      <c r="F142" s="0" t="n">
        <f aca="false">VLOOKUP(E142,$B$2:$C$5,2)</f>
        <v>3</v>
      </c>
      <c r="G142" s="0" t="n">
        <f aca="false">G141+F142</f>
        <v>296</v>
      </c>
      <c r="H142" s="0" t="n">
        <f aca="false">MAX(M141-G142,0)</f>
        <v>238</v>
      </c>
      <c r="I142" s="0" t="n">
        <f aca="false">MAX(G142-M141,0)</f>
        <v>0</v>
      </c>
      <c r="J142" s="0" t="n">
        <v>0.018652010941878</v>
      </c>
      <c r="K142" s="0" t="n">
        <f aca="false">VLOOKUP(J142,$B$8:$C$12,2)</f>
        <v>2</v>
      </c>
      <c r="L142" s="0" t="n">
        <f aca="false">K142+H142</f>
        <v>240</v>
      </c>
      <c r="M142" s="0" t="n">
        <f aca="false">G142+L142</f>
        <v>536</v>
      </c>
    </row>
    <row collapsed="false" customFormat="false" customHeight="false" hidden="false" ht="12.1" outlineLevel="0" r="143">
      <c r="E143" s="0" t="n">
        <v>0.945274599129334</v>
      </c>
      <c r="F143" s="0" t="n">
        <f aca="false">VLOOKUP(E143,$B$2:$C$5,2)</f>
        <v>4</v>
      </c>
      <c r="G143" s="0" t="n">
        <f aca="false">G142+F143</f>
        <v>300</v>
      </c>
      <c r="H143" s="0" t="n">
        <f aca="false">MAX(M142-G143,0)</f>
        <v>236</v>
      </c>
      <c r="I143" s="0" t="n">
        <f aca="false">MAX(G143-M142,0)</f>
        <v>0</v>
      </c>
      <c r="J143" s="0" t="n">
        <v>0.799041240243241</v>
      </c>
      <c r="K143" s="0" t="n">
        <f aca="false">VLOOKUP(J143,$B$8:$C$12,2)</f>
        <v>5</v>
      </c>
      <c r="L143" s="0" t="n">
        <f aca="false">K143+H143</f>
        <v>241</v>
      </c>
      <c r="M143" s="0" t="n">
        <f aca="false">G143+L143</f>
        <v>541</v>
      </c>
    </row>
    <row collapsed="false" customFormat="false" customHeight="false" hidden="false" ht="12.1" outlineLevel="0" r="144">
      <c r="E144" s="0" t="n">
        <v>0.579706148710102</v>
      </c>
      <c r="F144" s="0" t="n">
        <f aca="false">VLOOKUP(E144,$B$2:$C$5,2)</f>
        <v>2</v>
      </c>
      <c r="G144" s="0" t="n">
        <f aca="false">G143+F144</f>
        <v>302</v>
      </c>
      <c r="H144" s="0" t="n">
        <f aca="false">MAX(M143-G144,0)</f>
        <v>239</v>
      </c>
      <c r="I144" s="0" t="n">
        <f aca="false">MAX(G144-M143,0)</f>
        <v>0</v>
      </c>
      <c r="J144" s="0" t="n">
        <v>0.533054892439395</v>
      </c>
      <c r="K144" s="0" t="n">
        <f aca="false">VLOOKUP(J144,$B$8:$C$12,2)</f>
        <v>4</v>
      </c>
      <c r="L144" s="0" t="n">
        <f aca="false">K144+H144</f>
        <v>243</v>
      </c>
      <c r="M144" s="0" t="n">
        <f aca="false">G144+L144</f>
        <v>545</v>
      </c>
    </row>
    <row collapsed="false" customFormat="false" customHeight="false" hidden="false" ht="12.1" outlineLevel="0" r="145">
      <c r="E145" s="0" t="n">
        <v>0.766870241379365</v>
      </c>
      <c r="F145" s="0" t="n">
        <f aca="false">VLOOKUP(E145,$B$2:$C$5,2)</f>
        <v>2</v>
      </c>
      <c r="G145" s="0" t="n">
        <f aca="false">G144+F145</f>
        <v>304</v>
      </c>
      <c r="H145" s="0" t="n">
        <f aca="false">MAX(M144-G145,0)</f>
        <v>241</v>
      </c>
      <c r="I145" s="0" t="n">
        <f aca="false">MAX(G145-M144,0)</f>
        <v>0</v>
      </c>
      <c r="J145" s="0" t="n">
        <v>0.151464980095625</v>
      </c>
      <c r="K145" s="0" t="n">
        <f aca="false">VLOOKUP(J145,$B$8:$C$12,2)</f>
        <v>3</v>
      </c>
      <c r="L145" s="0" t="n">
        <f aca="false">K145+H145</f>
        <v>244</v>
      </c>
      <c r="M145" s="0" t="n">
        <f aca="false">G145+L145</f>
        <v>548</v>
      </c>
    </row>
    <row collapsed="false" customFormat="false" customHeight="false" hidden="false" ht="12.1" outlineLevel="0" r="146">
      <c r="E146" s="0" t="n">
        <v>0.471741186454892</v>
      </c>
      <c r="F146" s="0" t="n">
        <f aca="false">VLOOKUP(E146,$B$2:$C$5,2)</f>
        <v>2</v>
      </c>
      <c r="G146" s="0" t="n">
        <f aca="false">G145+F146</f>
        <v>306</v>
      </c>
      <c r="H146" s="0" t="n">
        <f aca="false">MAX(M145-G146,0)</f>
        <v>242</v>
      </c>
      <c r="I146" s="0" t="n">
        <f aca="false">MAX(G146-M145,0)</f>
        <v>0</v>
      </c>
      <c r="J146" s="0" t="n">
        <v>0.591538627864793</v>
      </c>
      <c r="K146" s="0" t="n">
        <f aca="false">VLOOKUP(J146,$B$8:$C$12,2)</f>
        <v>4</v>
      </c>
      <c r="L146" s="0" t="n">
        <f aca="false">K146+H146</f>
        <v>246</v>
      </c>
      <c r="M146" s="0" t="n">
        <f aca="false">G146+L146</f>
        <v>552</v>
      </c>
    </row>
    <row collapsed="false" customFormat="false" customHeight="false" hidden="false" ht="12.1" outlineLevel="0" r="147">
      <c r="E147" s="0" t="n">
        <v>0.0853071582969278</v>
      </c>
      <c r="F147" s="0" t="n">
        <f aca="false">VLOOKUP(E147,$B$2:$C$5,2)</f>
        <v>1</v>
      </c>
      <c r="G147" s="0" t="n">
        <f aca="false">G146+F147</f>
        <v>307</v>
      </c>
      <c r="H147" s="0" t="n">
        <f aca="false">MAX(M146-G147,0)</f>
        <v>245</v>
      </c>
      <c r="I147" s="0" t="n">
        <f aca="false">MAX(G147-M146,0)</f>
        <v>0</v>
      </c>
      <c r="J147" s="0" t="n">
        <v>0.619534025900066</v>
      </c>
      <c r="K147" s="0" t="n">
        <f aca="false">VLOOKUP(J147,$B$8:$C$12,2)</f>
        <v>4</v>
      </c>
      <c r="L147" s="0" t="n">
        <f aca="false">K147+H147</f>
        <v>249</v>
      </c>
      <c r="M147" s="0" t="n">
        <f aca="false">G147+L147</f>
        <v>556</v>
      </c>
    </row>
    <row collapsed="false" customFormat="false" customHeight="false" hidden="false" ht="12.1" outlineLevel="0" r="148">
      <c r="E148" s="0" t="n">
        <v>0.579136333195493</v>
      </c>
      <c r="F148" s="0" t="n">
        <f aca="false">VLOOKUP(E148,$B$2:$C$5,2)</f>
        <v>2</v>
      </c>
      <c r="G148" s="0" t="n">
        <f aca="false">G147+F148</f>
        <v>309</v>
      </c>
      <c r="H148" s="0" t="n">
        <f aca="false">MAX(M147-G148,0)</f>
        <v>247</v>
      </c>
      <c r="I148" s="0" t="n">
        <f aca="false">MAX(G148-M147,0)</f>
        <v>0</v>
      </c>
      <c r="J148" s="0" t="n">
        <v>0.100658950628713</v>
      </c>
      <c r="K148" s="0" t="n">
        <f aca="false">VLOOKUP(J148,$B$8:$C$12,2)</f>
        <v>3</v>
      </c>
      <c r="L148" s="0" t="n">
        <f aca="false">K148+H148</f>
        <v>250</v>
      </c>
      <c r="M148" s="0" t="n">
        <f aca="false">G148+L148</f>
        <v>559</v>
      </c>
    </row>
    <row collapsed="false" customFormat="false" customHeight="false" hidden="false" ht="12.1" outlineLevel="0" r="149">
      <c r="E149" s="0" t="n">
        <v>0.726129784714431</v>
      </c>
      <c r="F149" s="0" t="n">
        <f aca="false">VLOOKUP(E149,$B$2:$C$5,2)</f>
        <v>2</v>
      </c>
      <c r="G149" s="0" t="n">
        <f aca="false">G148+F149</f>
        <v>311</v>
      </c>
      <c r="H149" s="0" t="n">
        <f aca="false">MAX(M148-G149,0)</f>
        <v>248</v>
      </c>
      <c r="I149" s="0" t="n">
        <f aca="false">MAX(G149-M148,0)</f>
        <v>0</v>
      </c>
      <c r="J149" s="0" t="n">
        <v>0.570501047885045</v>
      </c>
      <c r="K149" s="0" t="n">
        <f aca="false">VLOOKUP(J149,$B$8:$C$12,2)</f>
        <v>4</v>
      </c>
      <c r="L149" s="0" t="n">
        <f aca="false">K149+H149</f>
        <v>252</v>
      </c>
      <c r="M149" s="0" t="n">
        <f aca="false">G149+L149</f>
        <v>563</v>
      </c>
    </row>
    <row collapsed="false" customFormat="false" customHeight="false" hidden="false" ht="12.1" outlineLevel="0" r="150">
      <c r="E150" s="0" t="n">
        <v>0.52194008580409</v>
      </c>
      <c r="F150" s="0" t="n">
        <f aca="false">VLOOKUP(E150,$B$2:$C$5,2)</f>
        <v>2</v>
      </c>
      <c r="G150" s="0" t="n">
        <f aca="false">G149+F150</f>
        <v>313</v>
      </c>
      <c r="H150" s="0" t="n">
        <f aca="false">MAX(M149-G150,0)</f>
        <v>250</v>
      </c>
      <c r="I150" s="0" t="n">
        <f aca="false">MAX(G150-M149,0)</f>
        <v>0</v>
      </c>
      <c r="J150" s="0" t="n">
        <v>0.843193352222443</v>
      </c>
      <c r="K150" s="0" t="n">
        <f aca="false">VLOOKUP(J150,$B$8:$C$12,2)</f>
        <v>5</v>
      </c>
      <c r="L150" s="0" t="n">
        <f aca="false">K150+H150</f>
        <v>255</v>
      </c>
      <c r="M150" s="0" t="n">
        <f aca="false">G150+L150</f>
        <v>568</v>
      </c>
    </row>
    <row collapsed="false" customFormat="false" customHeight="false" hidden="false" ht="12.1" outlineLevel="0" r="151">
      <c r="E151" s="0" t="n">
        <v>0.0797095000743866</v>
      </c>
      <c r="F151" s="0" t="n">
        <f aca="false">VLOOKUP(E151,$B$2:$C$5,2)</f>
        <v>1</v>
      </c>
      <c r="G151" s="0" t="n">
        <f aca="false">G150+F151</f>
        <v>314</v>
      </c>
      <c r="H151" s="0" t="n">
        <f aca="false">MAX(M150-G151,0)</f>
        <v>254</v>
      </c>
      <c r="I151" s="0" t="n">
        <f aca="false">MAX(G151-M150,0)</f>
        <v>0</v>
      </c>
      <c r="J151" s="0" t="n">
        <v>0.939617307856679</v>
      </c>
      <c r="K151" s="0" t="n">
        <f aca="false">VLOOKUP(J151,$B$8:$C$12,2)</f>
        <v>6</v>
      </c>
      <c r="L151" s="0" t="n">
        <f aca="false">K151+H151</f>
        <v>260</v>
      </c>
      <c r="M151" s="0" t="n">
        <f aca="false">G151+L151</f>
        <v>574</v>
      </c>
    </row>
    <row collapsed="false" customFormat="false" customHeight="false" hidden="false" ht="12.1" outlineLevel="0" r="152">
      <c r="E152" s="0" t="n">
        <v>0.91940532810986</v>
      </c>
      <c r="F152" s="0" t="n">
        <f aca="false">VLOOKUP(E152,$B$2:$C$5,2)</f>
        <v>4</v>
      </c>
      <c r="G152" s="0" t="n">
        <f aca="false">G151+F152</f>
        <v>318</v>
      </c>
      <c r="H152" s="0" t="n">
        <f aca="false">MAX(M151-G152,0)</f>
        <v>256</v>
      </c>
      <c r="I152" s="0" t="n">
        <f aca="false">MAX(G152-M151,0)</f>
        <v>0</v>
      </c>
      <c r="J152" s="0" t="n">
        <v>0.0263140490278602</v>
      </c>
      <c r="K152" s="0" t="n">
        <f aca="false">VLOOKUP(J152,$B$8:$C$12,2)</f>
        <v>2</v>
      </c>
      <c r="L152" s="0" t="n">
        <f aca="false">K152+H152</f>
        <v>258</v>
      </c>
      <c r="M152" s="0" t="n">
        <f aca="false">G152+L152</f>
        <v>576</v>
      </c>
    </row>
    <row collapsed="false" customFormat="false" customHeight="false" hidden="false" ht="12.1" outlineLevel="0" r="153">
      <c r="E153" s="0" t="n">
        <v>0.994843412190676</v>
      </c>
      <c r="F153" s="0" t="n">
        <f aca="false">VLOOKUP(E153,$B$2:$C$5,2)</f>
        <v>4</v>
      </c>
      <c r="G153" s="0" t="n">
        <f aca="false">G152+F153</f>
        <v>322</v>
      </c>
      <c r="H153" s="0" t="n">
        <f aca="false">MAX(M152-G153,0)</f>
        <v>254</v>
      </c>
      <c r="I153" s="0" t="n">
        <f aca="false">MAX(G153-M152,0)</f>
        <v>0</v>
      </c>
      <c r="J153" s="0" t="n">
        <v>0.860538485459983</v>
      </c>
      <c r="K153" s="0" t="n">
        <f aca="false">VLOOKUP(J153,$B$8:$C$12,2)</f>
        <v>5</v>
      </c>
      <c r="L153" s="0" t="n">
        <f aca="false">K153+H153</f>
        <v>259</v>
      </c>
      <c r="M153" s="0" t="n">
        <f aca="false">G153+L153</f>
        <v>581</v>
      </c>
    </row>
    <row collapsed="false" customFormat="false" customHeight="false" hidden="false" ht="12.1" outlineLevel="0" r="154">
      <c r="E154" s="0" t="n">
        <v>0.830617501633242</v>
      </c>
      <c r="F154" s="0" t="n">
        <f aca="false">VLOOKUP(E154,$B$2:$C$5,2)</f>
        <v>3</v>
      </c>
      <c r="G154" s="0" t="n">
        <f aca="false">G153+F154</f>
        <v>325</v>
      </c>
      <c r="H154" s="0" t="n">
        <f aca="false">MAX(M153-G154,0)</f>
        <v>256</v>
      </c>
      <c r="I154" s="0" t="n">
        <f aca="false">MAX(G154-M153,0)</f>
        <v>0</v>
      </c>
      <c r="J154" s="0" t="n">
        <v>0.489157161209732</v>
      </c>
      <c r="K154" s="0" t="n">
        <f aca="false">VLOOKUP(J154,$B$8:$C$12,2)</f>
        <v>3</v>
      </c>
      <c r="L154" s="0" t="n">
        <f aca="false">K154+H154</f>
        <v>259</v>
      </c>
      <c r="M154" s="0" t="n">
        <f aca="false">G154+L154</f>
        <v>584</v>
      </c>
    </row>
    <row collapsed="false" customFormat="false" customHeight="false" hidden="false" ht="12.1" outlineLevel="0" r="155">
      <c r="E155" s="0" t="n">
        <v>0.843613585224375</v>
      </c>
      <c r="F155" s="0" t="n">
        <f aca="false">VLOOKUP(E155,$B$2:$C$5,2)</f>
        <v>3</v>
      </c>
      <c r="G155" s="0" t="n">
        <f aca="false">G154+F155</f>
        <v>328</v>
      </c>
      <c r="H155" s="0" t="n">
        <f aca="false">MAX(M154-G155,0)</f>
        <v>256</v>
      </c>
      <c r="I155" s="0" t="n">
        <f aca="false">MAX(G155-M154,0)</f>
        <v>0</v>
      </c>
      <c r="J155" s="0" t="n">
        <v>0.433046867139638</v>
      </c>
      <c r="K155" s="0" t="n">
        <f aca="false">VLOOKUP(J155,$B$8:$C$12,2)</f>
        <v>3</v>
      </c>
      <c r="L155" s="0" t="n">
        <f aca="false">K155+H155</f>
        <v>259</v>
      </c>
      <c r="M155" s="0" t="n">
        <f aca="false">G155+L155</f>
        <v>587</v>
      </c>
    </row>
    <row collapsed="false" customFormat="false" customHeight="false" hidden="false" ht="12.1" outlineLevel="0" r="156">
      <c r="E156" s="0" t="n">
        <v>0.804831699701026</v>
      </c>
      <c r="F156" s="0" t="n">
        <f aca="false">VLOOKUP(E156,$B$2:$C$5,2)</f>
        <v>3</v>
      </c>
      <c r="G156" s="0" t="n">
        <f aca="false">G155+F156</f>
        <v>331</v>
      </c>
      <c r="H156" s="0" t="n">
        <f aca="false">MAX(M155-G156,0)</f>
        <v>256</v>
      </c>
      <c r="I156" s="0" t="n">
        <f aca="false">MAX(G156-M155,0)</f>
        <v>0</v>
      </c>
      <c r="J156" s="0" t="n">
        <v>0.99464295594953</v>
      </c>
      <c r="K156" s="0" t="n">
        <f aca="false">VLOOKUP(J156,$B$8:$C$12,2)</f>
        <v>6</v>
      </c>
      <c r="L156" s="0" t="n">
        <f aca="false">K156+H156</f>
        <v>262</v>
      </c>
      <c r="M156" s="0" t="n">
        <f aca="false">G156+L156</f>
        <v>593</v>
      </c>
    </row>
    <row collapsed="false" customFormat="false" customHeight="false" hidden="false" ht="12.1" outlineLevel="0" r="157">
      <c r="E157" s="0" t="n">
        <v>0.338716923026368</v>
      </c>
      <c r="F157" s="0" t="n">
        <f aca="false">VLOOKUP(E157,$B$2:$C$5,2)</f>
        <v>2</v>
      </c>
      <c r="G157" s="0" t="n">
        <f aca="false">G156+F157</f>
        <v>333</v>
      </c>
      <c r="H157" s="0" t="n">
        <f aca="false">MAX(M156-G157,0)</f>
        <v>260</v>
      </c>
      <c r="I157" s="0" t="n">
        <f aca="false">MAX(G157-M156,0)</f>
        <v>0</v>
      </c>
      <c r="J157" s="0" t="n">
        <v>0.671901898924261</v>
      </c>
      <c r="K157" s="0" t="n">
        <f aca="false">VLOOKUP(J157,$B$8:$C$12,2)</f>
        <v>4</v>
      </c>
      <c r="L157" s="0" t="n">
        <f aca="false">K157+H157</f>
        <v>264</v>
      </c>
      <c r="M157" s="0" t="n">
        <f aca="false">G157+L157</f>
        <v>597</v>
      </c>
    </row>
    <row collapsed="false" customFormat="false" customHeight="false" hidden="false" ht="12.1" outlineLevel="0" r="158">
      <c r="E158" s="0" t="n">
        <v>0.996460780035704</v>
      </c>
      <c r="F158" s="0" t="n">
        <f aca="false">VLOOKUP(E158,$B$2:$C$5,2)</f>
        <v>4</v>
      </c>
      <c r="G158" s="0" t="n">
        <f aca="false">G157+F158</f>
        <v>337</v>
      </c>
      <c r="H158" s="0" t="n">
        <f aca="false">MAX(M157-G158,0)</f>
        <v>260</v>
      </c>
      <c r="I158" s="0" t="n">
        <f aca="false">MAX(G158-M157,0)</f>
        <v>0</v>
      </c>
      <c r="J158" s="0" t="n">
        <v>0.33980875252746</v>
      </c>
      <c r="K158" s="0" t="n">
        <f aca="false">VLOOKUP(J158,$B$8:$C$12,2)</f>
        <v>3</v>
      </c>
      <c r="L158" s="0" t="n">
        <f aca="false">K158+H158</f>
        <v>263</v>
      </c>
      <c r="M158" s="0" t="n">
        <f aca="false">G158+L158</f>
        <v>600</v>
      </c>
    </row>
    <row collapsed="false" customFormat="false" customHeight="false" hidden="false" ht="12.1" outlineLevel="0" r="159">
      <c r="E159" s="0" t="n">
        <v>0.115297014126554</v>
      </c>
      <c r="F159" s="0" t="n">
        <f aca="false">VLOOKUP(E159,$B$2:$C$5,2)</f>
        <v>1</v>
      </c>
      <c r="G159" s="0" t="n">
        <f aca="false">G158+F159</f>
        <v>338</v>
      </c>
      <c r="H159" s="0" t="n">
        <f aca="false">MAX(M158-G159,0)</f>
        <v>262</v>
      </c>
      <c r="I159" s="0" t="n">
        <f aca="false">MAX(G159-M158,0)</f>
        <v>0</v>
      </c>
      <c r="J159" s="0" t="n">
        <v>0.899062228156254</v>
      </c>
      <c r="K159" s="0" t="n">
        <f aca="false">VLOOKUP(J159,$B$8:$C$12,2)</f>
        <v>5</v>
      </c>
      <c r="L159" s="0" t="n">
        <f aca="false">K159+H159</f>
        <v>267</v>
      </c>
      <c r="M159" s="0" t="n">
        <f aca="false">G159+L159</f>
        <v>605</v>
      </c>
    </row>
    <row collapsed="false" customFormat="false" customHeight="false" hidden="false" ht="12.1" outlineLevel="0" r="160">
      <c r="E160" s="0" t="n">
        <v>0.261850096751004</v>
      </c>
      <c r="F160" s="0" t="n">
        <f aca="false">VLOOKUP(E160,$B$2:$C$5,2)</f>
        <v>2</v>
      </c>
      <c r="G160" s="0" t="n">
        <f aca="false">G159+F160</f>
        <v>340</v>
      </c>
      <c r="H160" s="0" t="n">
        <f aca="false">MAX(M159-G160,0)</f>
        <v>265</v>
      </c>
      <c r="I160" s="0" t="n">
        <f aca="false">MAX(G160-M159,0)</f>
        <v>0</v>
      </c>
      <c r="J160" s="0" t="n">
        <v>0.159068340202793</v>
      </c>
      <c r="K160" s="0" t="n">
        <f aca="false">VLOOKUP(J160,$B$8:$C$12,2)</f>
        <v>3</v>
      </c>
      <c r="L160" s="0" t="n">
        <f aca="false">K160+H160</f>
        <v>268</v>
      </c>
      <c r="M160" s="0" t="n">
        <f aca="false">G160+L160</f>
        <v>608</v>
      </c>
    </row>
    <row collapsed="false" customFormat="false" customHeight="false" hidden="false" ht="12.1" outlineLevel="0" r="161">
      <c r="E161" s="0" t="n">
        <v>0.835401129210368</v>
      </c>
      <c r="F161" s="0" t="n">
        <f aca="false">VLOOKUP(E161,$B$2:$C$5,2)</f>
        <v>3</v>
      </c>
      <c r="G161" s="0" t="n">
        <f aca="false">G160+F161</f>
        <v>343</v>
      </c>
      <c r="H161" s="0" t="n">
        <f aca="false">MAX(M160-G161,0)</f>
        <v>265</v>
      </c>
      <c r="I161" s="0" t="n">
        <f aca="false">MAX(G161-M160,0)</f>
        <v>0</v>
      </c>
      <c r="J161" s="0" t="n">
        <v>0.618104392196983</v>
      </c>
      <c r="K161" s="0" t="n">
        <f aca="false">VLOOKUP(J161,$B$8:$C$12,2)</f>
        <v>4</v>
      </c>
      <c r="L161" s="0" t="n">
        <f aca="false">K161+H161</f>
        <v>269</v>
      </c>
      <c r="M161" s="0" t="n">
        <f aca="false">G161+L161</f>
        <v>612</v>
      </c>
    </row>
    <row collapsed="false" customFormat="false" customHeight="false" hidden="false" ht="12.1" outlineLevel="0" r="162">
      <c r="E162" s="0" t="n">
        <v>0.923175796167925</v>
      </c>
      <c r="F162" s="0" t="n">
        <f aca="false">VLOOKUP(E162,$B$2:$C$5,2)</f>
        <v>4</v>
      </c>
      <c r="G162" s="0" t="n">
        <f aca="false">G161+F162</f>
        <v>347</v>
      </c>
      <c r="H162" s="0" t="n">
        <f aca="false">MAX(M161-G162,0)</f>
        <v>265</v>
      </c>
      <c r="I162" s="0" t="n">
        <f aca="false">MAX(G162-M161,0)</f>
        <v>0</v>
      </c>
      <c r="J162" s="0" t="n">
        <v>0.445748922647908</v>
      </c>
      <c r="K162" s="0" t="n">
        <f aca="false">VLOOKUP(J162,$B$8:$C$12,2)</f>
        <v>3</v>
      </c>
      <c r="L162" s="0" t="n">
        <f aca="false">K162+H162</f>
        <v>268</v>
      </c>
      <c r="M162" s="0" t="n">
        <f aca="false">G162+L162</f>
        <v>615</v>
      </c>
    </row>
    <row collapsed="false" customFormat="false" customHeight="false" hidden="false" ht="12.1" outlineLevel="0" r="163">
      <c r="E163" s="0" t="n">
        <v>0.488407549215481</v>
      </c>
      <c r="F163" s="0" t="n">
        <f aca="false">VLOOKUP(E163,$B$2:$C$5,2)</f>
        <v>2</v>
      </c>
      <c r="G163" s="0" t="n">
        <f aca="false">G162+F163</f>
        <v>349</v>
      </c>
      <c r="H163" s="0" t="n">
        <f aca="false">MAX(M162-G163,0)</f>
        <v>266</v>
      </c>
      <c r="I163" s="0" t="n">
        <f aca="false">MAX(G163-M162,0)</f>
        <v>0</v>
      </c>
      <c r="J163" s="0" t="n">
        <v>0.591665792046115</v>
      </c>
      <c r="K163" s="0" t="n">
        <f aca="false">VLOOKUP(J163,$B$8:$C$12,2)</f>
        <v>4</v>
      </c>
      <c r="L163" s="0" t="n">
        <f aca="false">K163+H163</f>
        <v>270</v>
      </c>
      <c r="M163" s="0" t="n">
        <f aca="false">G163+L163</f>
        <v>619</v>
      </c>
    </row>
    <row collapsed="false" customFormat="false" customHeight="false" hidden="false" ht="12.1" outlineLevel="0" r="164">
      <c r="E164" s="0" t="n">
        <v>0.05545909027569</v>
      </c>
      <c r="F164" s="0" t="n">
        <f aca="false">VLOOKUP(E164,$B$2:$C$5,2)</f>
        <v>1</v>
      </c>
      <c r="G164" s="0" t="n">
        <f aca="false">G163+F164</f>
        <v>350</v>
      </c>
      <c r="H164" s="0" t="n">
        <f aca="false">MAX(M163-G164,0)</f>
        <v>269</v>
      </c>
      <c r="I164" s="0" t="n">
        <f aca="false">MAX(G164-M163,0)</f>
        <v>0</v>
      </c>
      <c r="J164" s="0" t="n">
        <v>0.852470968151465</v>
      </c>
      <c r="K164" s="0" t="n">
        <f aca="false">VLOOKUP(J164,$B$8:$C$12,2)</f>
        <v>5</v>
      </c>
      <c r="L164" s="0" t="n">
        <f aca="false">K164+H164</f>
        <v>274</v>
      </c>
      <c r="M164" s="0" t="n">
        <f aca="false">G164+L164</f>
        <v>624</v>
      </c>
    </row>
    <row collapsed="false" customFormat="false" customHeight="false" hidden="false" ht="12.1" outlineLevel="0" r="165">
      <c r="E165" s="0" t="n">
        <v>0.848817671881989</v>
      </c>
      <c r="F165" s="0" t="n">
        <f aca="false">VLOOKUP(E165,$B$2:$C$5,2)</f>
        <v>3</v>
      </c>
      <c r="G165" s="0" t="n">
        <f aca="false">G164+F165</f>
        <v>353</v>
      </c>
      <c r="H165" s="0" t="n">
        <f aca="false">MAX(M164-G165,0)</f>
        <v>271</v>
      </c>
      <c r="I165" s="0" t="n">
        <f aca="false">MAX(G165-M164,0)</f>
        <v>0</v>
      </c>
      <c r="J165" s="0" t="n">
        <v>0.377743977820501</v>
      </c>
      <c r="K165" s="0" t="n">
        <f aca="false">VLOOKUP(J165,$B$8:$C$12,2)</f>
        <v>3</v>
      </c>
      <c r="L165" s="0" t="n">
        <f aca="false">K165+H165</f>
        <v>274</v>
      </c>
      <c r="M165" s="0" t="n">
        <f aca="false">G165+L165</f>
        <v>627</v>
      </c>
    </row>
    <row collapsed="false" customFormat="false" customHeight="false" hidden="false" ht="12.1" outlineLevel="0" r="166">
      <c r="E166" s="0" t="n">
        <v>0.265681443735957</v>
      </c>
      <c r="F166" s="0" t="n">
        <f aca="false">VLOOKUP(E166,$B$2:$C$5,2)</f>
        <v>2</v>
      </c>
      <c r="G166" s="0" t="n">
        <f aca="false">G165+F166</f>
        <v>355</v>
      </c>
      <c r="H166" s="0" t="n">
        <f aca="false">MAX(M165-G166,0)</f>
        <v>272</v>
      </c>
      <c r="I166" s="0" t="n">
        <f aca="false">MAX(G166-M165,0)</f>
        <v>0</v>
      </c>
      <c r="J166" s="0" t="n">
        <v>0.327856876188889</v>
      </c>
      <c r="K166" s="0" t="n">
        <f aca="false">VLOOKUP(J166,$B$8:$C$12,2)</f>
        <v>3</v>
      </c>
      <c r="L166" s="0" t="n">
        <f aca="false">K166+H166</f>
        <v>275</v>
      </c>
      <c r="M166" s="0" t="n">
        <f aca="false">G166+L166</f>
        <v>630</v>
      </c>
    </row>
    <row collapsed="false" customFormat="false" customHeight="false" hidden="false" ht="12.1" outlineLevel="0" r="167">
      <c r="E167" s="0" t="n">
        <v>0.713169140741229</v>
      </c>
      <c r="F167" s="0" t="n">
        <f aca="false">VLOOKUP(E167,$B$2:$C$5,2)</f>
        <v>2</v>
      </c>
      <c r="G167" s="0" t="n">
        <f aca="false">G166+F167</f>
        <v>357</v>
      </c>
      <c r="H167" s="0" t="n">
        <f aca="false">MAX(M166-G167,0)</f>
        <v>273</v>
      </c>
      <c r="I167" s="0" t="n">
        <f aca="false">MAX(G167-M166,0)</f>
        <v>0</v>
      </c>
      <c r="J167" s="0" t="n">
        <v>0.58055705903098</v>
      </c>
      <c r="K167" s="0" t="n">
        <f aca="false">VLOOKUP(J167,$B$8:$C$12,2)</f>
        <v>4</v>
      </c>
      <c r="L167" s="0" t="n">
        <f aca="false">K167+H167</f>
        <v>277</v>
      </c>
      <c r="M167" s="0" t="n">
        <f aca="false">G167+L167</f>
        <v>634</v>
      </c>
    </row>
    <row collapsed="false" customFormat="false" customHeight="false" hidden="false" ht="12.1" outlineLevel="0" r="168">
      <c r="E168" s="0" t="n">
        <v>0.430143084842712</v>
      </c>
      <c r="F168" s="0" t="n">
        <f aca="false">VLOOKUP(E168,$B$2:$C$5,2)</f>
        <v>2</v>
      </c>
      <c r="G168" s="0" t="n">
        <f aca="false">G167+F168</f>
        <v>359</v>
      </c>
      <c r="H168" s="0" t="n">
        <f aca="false">MAX(M167-G168,0)</f>
        <v>275</v>
      </c>
      <c r="I168" s="0" t="n">
        <f aca="false">MAX(G168-M167,0)</f>
        <v>0</v>
      </c>
      <c r="J168" s="0" t="n">
        <v>0.680692355381325</v>
      </c>
      <c r="K168" s="0" t="n">
        <f aca="false">VLOOKUP(J168,$B$8:$C$12,2)</f>
        <v>4</v>
      </c>
      <c r="L168" s="0" t="n">
        <f aca="false">K168+H168</f>
        <v>279</v>
      </c>
      <c r="M168" s="0" t="n">
        <f aca="false">G168+L168</f>
        <v>638</v>
      </c>
    </row>
    <row collapsed="false" customFormat="false" customHeight="false" hidden="false" ht="12.1" outlineLevel="0" r="169">
      <c r="E169" s="0" t="n">
        <v>0.790715048555285</v>
      </c>
      <c r="F169" s="0" t="n">
        <f aca="false">VLOOKUP(E169,$B$2:$C$5,2)</f>
        <v>2</v>
      </c>
      <c r="G169" s="0" t="n">
        <f aca="false">G168+F169</f>
        <v>361</v>
      </c>
      <c r="H169" s="0" t="n">
        <f aca="false">MAX(M168-G169,0)</f>
        <v>277</v>
      </c>
      <c r="I169" s="0" t="n">
        <f aca="false">MAX(G169-M168,0)</f>
        <v>0</v>
      </c>
      <c r="J169" s="0" t="n">
        <v>0.413285450311378</v>
      </c>
      <c r="K169" s="0" t="n">
        <f aca="false">VLOOKUP(J169,$B$8:$C$12,2)</f>
        <v>3</v>
      </c>
      <c r="L169" s="0" t="n">
        <f aca="false">K169+H169</f>
        <v>280</v>
      </c>
      <c r="M169" s="0" t="n">
        <f aca="false">G169+L169</f>
        <v>641</v>
      </c>
    </row>
    <row collapsed="false" customFormat="false" customHeight="false" hidden="false" ht="12.1" outlineLevel="0" r="170">
      <c r="E170" s="0" t="n">
        <v>0.42090355255641</v>
      </c>
      <c r="F170" s="0" t="n">
        <f aca="false">VLOOKUP(E170,$B$2:$C$5,2)</f>
        <v>2</v>
      </c>
      <c r="G170" s="0" t="n">
        <f aca="false">G169+F170</f>
        <v>363</v>
      </c>
      <c r="H170" s="0" t="n">
        <f aca="false">MAX(M169-G170,0)</f>
        <v>278</v>
      </c>
      <c r="I170" s="0" t="n">
        <f aca="false">MAX(G170-M169,0)</f>
        <v>0</v>
      </c>
      <c r="J170" s="0" t="n">
        <v>0.455730520421639</v>
      </c>
      <c r="K170" s="0" t="n">
        <f aca="false">VLOOKUP(J170,$B$8:$C$12,2)</f>
        <v>3</v>
      </c>
      <c r="L170" s="0" t="n">
        <f aca="false">K170+H170</f>
        <v>281</v>
      </c>
      <c r="M170" s="0" t="n">
        <f aca="false">G170+L170</f>
        <v>644</v>
      </c>
    </row>
    <row collapsed="false" customFormat="false" customHeight="false" hidden="false" ht="12.1" outlineLevel="0" r="171">
      <c r="E171" s="0" t="n">
        <v>0.229252958903089</v>
      </c>
      <c r="F171" s="0" t="n">
        <f aca="false">VLOOKUP(E171,$B$2:$C$5,2)</f>
        <v>2</v>
      </c>
      <c r="G171" s="0" t="n">
        <f aca="false">G170+F171</f>
        <v>365</v>
      </c>
      <c r="H171" s="0" t="n">
        <f aca="false">MAX(M170-G171,0)</f>
        <v>279</v>
      </c>
      <c r="I171" s="0" t="n">
        <f aca="false">MAX(G171-M170,0)</f>
        <v>0</v>
      </c>
      <c r="J171" s="0" t="n">
        <v>0.765891002258286</v>
      </c>
      <c r="K171" s="0" t="n">
        <f aca="false">VLOOKUP(J171,$B$8:$C$12,2)</f>
        <v>5</v>
      </c>
      <c r="L171" s="0" t="n">
        <f aca="false">K171+H171</f>
        <v>284</v>
      </c>
      <c r="M171" s="0" t="n">
        <f aca="false">G171+L171</f>
        <v>649</v>
      </c>
    </row>
    <row collapsed="false" customFormat="false" customHeight="false" hidden="false" ht="12.1" outlineLevel="0" r="172">
      <c r="E172" s="0" t="n">
        <v>0.172470537479967</v>
      </c>
      <c r="F172" s="0" t="n">
        <f aca="false">VLOOKUP(E172,$B$2:$C$5,2)</f>
        <v>1</v>
      </c>
      <c r="G172" s="0" t="n">
        <f aca="false">G171+F172</f>
        <v>366</v>
      </c>
      <c r="H172" s="0" t="n">
        <f aca="false">MAX(M171-G172,0)</f>
        <v>283</v>
      </c>
      <c r="I172" s="0" t="n">
        <f aca="false">MAX(G172-M171,0)</f>
        <v>0</v>
      </c>
      <c r="J172" s="0" t="n">
        <v>0.900357377948239</v>
      </c>
      <c r="K172" s="0" t="n">
        <f aca="false">VLOOKUP(J172,$B$8:$C$12,2)</f>
        <v>6</v>
      </c>
      <c r="L172" s="0" t="n">
        <f aca="false">K172+H172</f>
        <v>289</v>
      </c>
      <c r="M172" s="0" t="n">
        <f aca="false">G172+L172</f>
        <v>655</v>
      </c>
    </row>
    <row collapsed="false" customFormat="false" customHeight="false" hidden="false" ht="12.1" outlineLevel="0" r="173">
      <c r="E173" s="0" t="n">
        <v>0.387310446705669</v>
      </c>
      <c r="F173" s="0" t="n">
        <f aca="false">VLOOKUP(E173,$B$2:$C$5,2)</f>
        <v>2</v>
      </c>
      <c r="G173" s="0" t="n">
        <f aca="false">G172+F173</f>
        <v>368</v>
      </c>
      <c r="H173" s="0" t="n">
        <f aca="false">MAX(M172-G173,0)</f>
        <v>287</v>
      </c>
      <c r="I173" s="0" t="n">
        <f aca="false">MAX(G173-M172,0)</f>
        <v>0</v>
      </c>
      <c r="J173" s="0" t="n">
        <v>0.364478291012347</v>
      </c>
      <c r="K173" s="0" t="n">
        <f aca="false">VLOOKUP(J173,$B$8:$C$12,2)</f>
        <v>3</v>
      </c>
      <c r="L173" s="0" t="n">
        <f aca="false">K173+H173</f>
        <v>290</v>
      </c>
      <c r="M173" s="0" t="n">
        <f aca="false">G173+L173</f>
        <v>658</v>
      </c>
    </row>
    <row collapsed="false" customFormat="false" customHeight="false" hidden="false" ht="12.1" outlineLevel="0" r="174">
      <c r="E174" s="0" t="n">
        <v>0.824178881244734</v>
      </c>
      <c r="F174" s="0" t="n">
        <f aca="false">VLOOKUP(E174,$B$2:$C$5,2)</f>
        <v>3</v>
      </c>
      <c r="G174" s="0" t="n">
        <f aca="false">G173+F174</f>
        <v>371</v>
      </c>
      <c r="H174" s="0" t="n">
        <f aca="false">MAX(M173-G174,0)</f>
        <v>287</v>
      </c>
      <c r="I174" s="0" t="n">
        <f aca="false">MAX(G174-M173,0)</f>
        <v>0</v>
      </c>
      <c r="J174" s="0" t="n">
        <v>0.491959298728034</v>
      </c>
      <c r="K174" s="0" t="n">
        <f aca="false">VLOOKUP(J174,$B$8:$C$12,2)</f>
        <v>3</v>
      </c>
      <c r="L174" s="0" t="n">
        <f aca="false">K174+H174</f>
        <v>290</v>
      </c>
      <c r="M174" s="0" t="n">
        <f aca="false">G174+L174</f>
        <v>661</v>
      </c>
    </row>
    <row collapsed="false" customFormat="false" customHeight="false" hidden="false" ht="12.1" outlineLevel="0" r="175">
      <c r="E175" s="0" t="n">
        <v>0.674964912934229</v>
      </c>
      <c r="F175" s="0" t="n">
        <f aca="false">VLOOKUP(E175,$B$2:$C$5,2)</f>
        <v>2</v>
      </c>
      <c r="G175" s="0" t="n">
        <f aca="false">G174+F175</f>
        <v>373</v>
      </c>
      <c r="H175" s="0" t="n">
        <f aca="false">MAX(M174-G175,0)</f>
        <v>288</v>
      </c>
      <c r="I175" s="0" t="n">
        <f aca="false">MAX(G175-M174,0)</f>
        <v>0</v>
      </c>
      <c r="J175" s="0" t="n">
        <v>0.369194878963754</v>
      </c>
      <c r="K175" s="0" t="n">
        <f aca="false">VLOOKUP(J175,$B$8:$C$12,2)</f>
        <v>3</v>
      </c>
      <c r="L175" s="0" t="n">
        <f aca="false">K175+H175</f>
        <v>291</v>
      </c>
      <c r="M175" s="0" t="n">
        <f aca="false">G175+L175</f>
        <v>664</v>
      </c>
    </row>
    <row collapsed="false" customFormat="false" customHeight="false" hidden="false" ht="12.1" outlineLevel="0" r="176">
      <c r="E176" s="0" t="n">
        <v>0.0805015184450895</v>
      </c>
      <c r="F176" s="0" t="n">
        <f aca="false">VLOOKUP(E176,$B$2:$C$5,2)</f>
        <v>1</v>
      </c>
      <c r="G176" s="0" t="n">
        <f aca="false">G175+F176</f>
        <v>374</v>
      </c>
      <c r="H176" s="0" t="n">
        <f aca="false">MAX(M175-G176,0)</f>
        <v>290</v>
      </c>
      <c r="I176" s="0" t="n">
        <f aca="false">MAX(G176-M175,0)</f>
        <v>0</v>
      </c>
      <c r="J176" s="0" t="n">
        <v>0.385883761569858</v>
      </c>
      <c r="K176" s="0" t="n">
        <f aca="false">VLOOKUP(J176,$B$8:$C$12,2)</f>
        <v>3</v>
      </c>
      <c r="L176" s="0" t="n">
        <f aca="false">K176+H176</f>
        <v>293</v>
      </c>
      <c r="M176" s="0" t="n">
        <f aca="false">G176+L176</f>
        <v>667</v>
      </c>
    </row>
    <row collapsed="false" customFormat="false" customHeight="false" hidden="false" ht="12.1" outlineLevel="0" r="177">
      <c r="E177" s="0" t="n">
        <v>0.0533690373413265</v>
      </c>
      <c r="F177" s="0" t="n">
        <f aca="false">VLOOKUP(E177,$B$2:$C$5,2)</f>
        <v>1</v>
      </c>
      <c r="G177" s="0" t="n">
        <f aca="false">G176+F177</f>
        <v>375</v>
      </c>
      <c r="H177" s="0" t="n">
        <f aca="false">MAX(M176-G177,0)</f>
        <v>292</v>
      </c>
      <c r="I177" s="0" t="n">
        <f aca="false">MAX(G177-M176,0)</f>
        <v>0</v>
      </c>
      <c r="J177" s="0" t="n">
        <v>0.766768442932516</v>
      </c>
      <c r="K177" s="0" t="n">
        <f aca="false">VLOOKUP(J177,$B$8:$C$12,2)</f>
        <v>5</v>
      </c>
      <c r="L177" s="0" t="n">
        <f aca="false">K177+H177</f>
        <v>297</v>
      </c>
      <c r="M177" s="0" t="n">
        <f aca="false">G177+L177</f>
        <v>672</v>
      </c>
    </row>
    <row collapsed="false" customFormat="false" customHeight="false" hidden="false" ht="12.1" outlineLevel="0" r="178">
      <c r="E178" s="0" t="n">
        <v>0.765436425339431</v>
      </c>
      <c r="F178" s="0" t="n">
        <f aca="false">VLOOKUP(E178,$B$2:$C$5,2)</f>
        <v>2</v>
      </c>
      <c r="G178" s="0" t="n">
        <f aca="false">G177+F178</f>
        <v>377</v>
      </c>
      <c r="H178" s="0" t="n">
        <f aca="false">MAX(M177-G178,0)</f>
        <v>295</v>
      </c>
      <c r="I178" s="0" t="n">
        <f aca="false">MAX(G178-M177,0)</f>
        <v>0</v>
      </c>
      <c r="J178" s="0" t="n">
        <v>0.77909893123433</v>
      </c>
      <c r="K178" s="0" t="n">
        <f aca="false">VLOOKUP(J178,$B$8:$C$12,2)</f>
        <v>5</v>
      </c>
      <c r="L178" s="0" t="n">
        <f aca="false">K178+H178</f>
        <v>300</v>
      </c>
      <c r="M178" s="0" t="n">
        <f aca="false">G178+L178</f>
        <v>677</v>
      </c>
    </row>
    <row collapsed="false" customFormat="false" customHeight="false" hidden="false" ht="12.1" outlineLevel="0" r="179">
      <c r="E179" s="0" t="n">
        <v>0.64255246380344</v>
      </c>
      <c r="F179" s="0" t="n">
        <f aca="false">VLOOKUP(E179,$B$2:$C$5,2)</f>
        <v>2</v>
      </c>
      <c r="G179" s="0" t="n">
        <f aca="false">G178+F179</f>
        <v>379</v>
      </c>
      <c r="H179" s="0" t="n">
        <f aca="false">MAX(M178-G179,0)</f>
        <v>298</v>
      </c>
      <c r="I179" s="0" t="n">
        <f aca="false">MAX(G179-M178,0)</f>
        <v>0</v>
      </c>
      <c r="J179" s="0" t="n">
        <v>0.101285012671724</v>
      </c>
      <c r="K179" s="0" t="n">
        <f aca="false">VLOOKUP(J179,$B$8:$C$12,2)</f>
        <v>3</v>
      </c>
      <c r="L179" s="0" t="n">
        <f aca="false">K179+H179</f>
        <v>301</v>
      </c>
      <c r="M179" s="0" t="n">
        <f aca="false">G179+L179</f>
        <v>680</v>
      </c>
    </row>
    <row collapsed="false" customFormat="false" customHeight="false" hidden="false" ht="12.1" outlineLevel="0" r="180">
      <c r="E180" s="0" t="n">
        <v>0.963261002674699</v>
      </c>
      <c r="F180" s="0" t="n">
        <f aca="false">VLOOKUP(E180,$B$2:$C$5,2)</f>
        <v>4</v>
      </c>
      <c r="G180" s="0" t="n">
        <f aca="false">G179+F180</f>
        <v>383</v>
      </c>
      <c r="H180" s="0" t="n">
        <f aca="false">MAX(M179-G180,0)</f>
        <v>297</v>
      </c>
      <c r="I180" s="0" t="n">
        <f aca="false">MAX(G180-M179,0)</f>
        <v>0</v>
      </c>
      <c r="J180" s="0" t="n">
        <v>0.190600255504251</v>
      </c>
      <c r="K180" s="0" t="n">
        <f aca="false">VLOOKUP(J180,$B$8:$C$12,2)</f>
        <v>3</v>
      </c>
      <c r="L180" s="0" t="n">
        <f aca="false">K180+H180</f>
        <v>300</v>
      </c>
      <c r="M180" s="0" t="n">
        <f aca="false">G180+L180</f>
        <v>683</v>
      </c>
    </row>
    <row collapsed="false" customFormat="false" customHeight="false" hidden="false" ht="12.1" outlineLevel="0" r="181">
      <c r="E181" s="0" t="n">
        <v>0.787170751951635</v>
      </c>
      <c r="F181" s="0" t="n">
        <f aca="false">VLOOKUP(E181,$B$2:$C$5,2)</f>
        <v>2</v>
      </c>
      <c r="G181" s="0" t="n">
        <f aca="false">G180+F181</f>
        <v>385</v>
      </c>
      <c r="H181" s="0" t="n">
        <f aca="false">MAX(M180-G181,0)</f>
        <v>298</v>
      </c>
      <c r="I181" s="0" t="n">
        <f aca="false">MAX(G181-M180,0)</f>
        <v>0</v>
      </c>
      <c r="J181" s="0" t="n">
        <v>0.787683634553105</v>
      </c>
      <c r="K181" s="0" t="n">
        <f aca="false">VLOOKUP(J181,$B$8:$C$12,2)</f>
        <v>5</v>
      </c>
      <c r="L181" s="0" t="n">
        <f aca="false">K181+H181</f>
        <v>303</v>
      </c>
      <c r="M181" s="0" t="n">
        <f aca="false">G181+L181</f>
        <v>688</v>
      </c>
    </row>
    <row collapsed="false" customFormat="false" customHeight="false" hidden="false" ht="12.1" outlineLevel="0" r="182">
      <c r="E182" s="0" t="n">
        <v>0.923394755693153</v>
      </c>
      <c r="F182" s="0" t="n">
        <f aca="false">VLOOKUP(E182,$B$2:$C$5,2)</f>
        <v>4</v>
      </c>
      <c r="G182" s="0" t="n">
        <f aca="false">G181+F182</f>
        <v>389</v>
      </c>
      <c r="H182" s="0" t="n">
        <f aca="false">MAX(M181-G182,0)</f>
        <v>299</v>
      </c>
      <c r="I182" s="0" t="n">
        <f aca="false">MAX(G182-M181,0)</f>
        <v>0</v>
      </c>
      <c r="J182" s="0" t="n">
        <v>0.968242938397452</v>
      </c>
      <c r="K182" s="0" t="n">
        <f aca="false">VLOOKUP(J182,$B$8:$C$12,2)</f>
        <v>6</v>
      </c>
      <c r="L182" s="0" t="n">
        <f aca="false">K182+H182</f>
        <v>305</v>
      </c>
      <c r="M182" s="0" t="n">
        <f aca="false">G182+L182</f>
        <v>694</v>
      </c>
    </row>
    <row collapsed="false" customFormat="false" customHeight="false" hidden="false" ht="12.1" outlineLevel="0" r="183">
      <c r="E183" s="0" t="n">
        <v>0.436341628432274</v>
      </c>
      <c r="F183" s="0" t="n">
        <f aca="false">VLOOKUP(E183,$B$2:$C$5,2)</f>
        <v>2</v>
      </c>
      <c r="G183" s="0" t="n">
        <f aca="false">G182+F183</f>
        <v>391</v>
      </c>
      <c r="H183" s="0" t="n">
        <f aca="false">MAX(M182-G183,0)</f>
        <v>303</v>
      </c>
      <c r="I183" s="0" t="n">
        <f aca="false">MAX(G183-M182,0)</f>
        <v>0</v>
      </c>
      <c r="J183" s="0" t="n">
        <v>0.763895564479753</v>
      </c>
      <c r="K183" s="0" t="n">
        <f aca="false">VLOOKUP(J183,$B$8:$C$12,2)</f>
        <v>5</v>
      </c>
      <c r="L183" s="0" t="n">
        <f aca="false">K183+H183</f>
        <v>308</v>
      </c>
      <c r="M183" s="0" t="n">
        <f aca="false">G183+L183</f>
        <v>699</v>
      </c>
    </row>
    <row collapsed="false" customFormat="false" customHeight="false" hidden="false" ht="12.1" outlineLevel="0" r="184">
      <c r="E184" s="0" t="n">
        <v>0.047398689435795</v>
      </c>
      <c r="F184" s="0" t="n">
        <f aca="false">VLOOKUP(E184,$B$2:$C$5,2)</f>
        <v>1</v>
      </c>
      <c r="G184" s="0" t="n">
        <f aca="false">G183+F184</f>
        <v>392</v>
      </c>
      <c r="H184" s="0" t="n">
        <f aca="false">MAX(M183-G184,0)</f>
        <v>307</v>
      </c>
      <c r="I184" s="0" t="n">
        <f aca="false">MAX(G184-M183,0)</f>
        <v>0</v>
      </c>
      <c r="J184" s="0" t="n">
        <v>0.116882347501814</v>
      </c>
      <c r="K184" s="0" t="n">
        <f aca="false">VLOOKUP(J184,$B$8:$C$12,2)</f>
        <v>3</v>
      </c>
      <c r="L184" s="0" t="n">
        <f aca="false">K184+H184</f>
        <v>310</v>
      </c>
      <c r="M184" s="0" t="n">
        <f aca="false">G184+L184</f>
        <v>702</v>
      </c>
    </row>
    <row collapsed="false" customFormat="false" customHeight="false" hidden="false" ht="12.1" outlineLevel="0" r="185">
      <c r="E185" s="0" t="n">
        <v>0.369867575354874</v>
      </c>
      <c r="F185" s="0" t="n">
        <f aca="false">VLOOKUP(E185,$B$2:$C$5,2)</f>
        <v>2</v>
      </c>
      <c r="G185" s="0" t="n">
        <f aca="false">G184+F185</f>
        <v>394</v>
      </c>
      <c r="H185" s="0" t="n">
        <f aca="false">MAX(M184-G185,0)</f>
        <v>308</v>
      </c>
      <c r="I185" s="0" t="n">
        <f aca="false">MAX(G185-M184,0)</f>
        <v>0</v>
      </c>
      <c r="J185" s="0" t="n">
        <v>0.359100472414866</v>
      </c>
      <c r="K185" s="0" t="n">
        <f aca="false">VLOOKUP(J185,$B$8:$C$12,2)</f>
        <v>3</v>
      </c>
      <c r="L185" s="0" t="n">
        <f aca="false">K185+H185</f>
        <v>311</v>
      </c>
      <c r="M185" s="0" t="n">
        <f aca="false">G185+L185</f>
        <v>705</v>
      </c>
    </row>
    <row collapsed="false" customFormat="false" customHeight="false" hidden="false" ht="12.1" outlineLevel="0" r="186">
      <c r="E186" s="0" t="n">
        <v>0.231336225522682</v>
      </c>
      <c r="F186" s="0" t="n">
        <f aca="false">VLOOKUP(E186,$B$2:$C$5,2)</f>
        <v>2</v>
      </c>
      <c r="G186" s="0" t="n">
        <f aca="false">G185+F186</f>
        <v>396</v>
      </c>
      <c r="H186" s="0" t="n">
        <f aca="false">MAX(M185-G186,0)</f>
        <v>309</v>
      </c>
      <c r="I186" s="0" t="n">
        <f aca="false">MAX(G186-M185,0)</f>
        <v>0</v>
      </c>
      <c r="J186" s="0" t="n">
        <v>0.742760004242882</v>
      </c>
      <c r="K186" s="0" t="n">
        <f aca="false">VLOOKUP(J186,$B$8:$C$12,2)</f>
        <v>5</v>
      </c>
      <c r="L186" s="0" t="n">
        <f aca="false">K186+H186</f>
        <v>314</v>
      </c>
      <c r="M186" s="0" t="n">
        <f aca="false">G186+L186</f>
        <v>710</v>
      </c>
    </row>
    <row collapsed="false" customFormat="false" customHeight="false" hidden="false" ht="12.1" outlineLevel="0" r="187">
      <c r="E187" s="0" t="n">
        <v>0.318094335030764</v>
      </c>
      <c r="F187" s="0" t="n">
        <f aca="false">VLOOKUP(E187,$B$2:$C$5,2)</f>
        <v>2</v>
      </c>
      <c r="G187" s="0" t="n">
        <f aca="false">G186+F187</f>
        <v>398</v>
      </c>
      <c r="H187" s="0" t="n">
        <f aca="false">MAX(M186-G187,0)</f>
        <v>312</v>
      </c>
      <c r="I187" s="0" t="n">
        <f aca="false">MAX(G187-M186,0)</f>
        <v>0</v>
      </c>
      <c r="J187" s="0" t="n">
        <v>0.857853194000199</v>
      </c>
      <c r="K187" s="0" t="n">
        <f aca="false">VLOOKUP(J187,$B$8:$C$12,2)</f>
        <v>5</v>
      </c>
      <c r="L187" s="0" t="n">
        <f aca="false">K187+H187</f>
        <v>317</v>
      </c>
      <c r="M187" s="0" t="n">
        <f aca="false">G187+L187</f>
        <v>715</v>
      </c>
    </row>
    <row collapsed="false" customFormat="false" customHeight="false" hidden="false" ht="12.1" outlineLevel="0" r="188">
      <c r="E188" s="0" t="n">
        <v>0.422116994159296</v>
      </c>
      <c r="F188" s="0" t="n">
        <f aca="false">VLOOKUP(E188,$B$2:$C$5,2)</f>
        <v>2</v>
      </c>
      <c r="G188" s="0" t="n">
        <f aca="false">G187+F188</f>
        <v>400</v>
      </c>
      <c r="H188" s="0" t="n">
        <f aca="false">MAX(M187-G188,0)</f>
        <v>315</v>
      </c>
      <c r="I188" s="0" t="n">
        <f aca="false">MAX(G188-M187,0)</f>
        <v>0</v>
      </c>
      <c r="J188" s="0" t="n">
        <v>0.226568589685485</v>
      </c>
      <c r="K188" s="0" t="n">
        <f aca="false">VLOOKUP(J188,$B$8:$C$12,2)</f>
        <v>3</v>
      </c>
      <c r="L188" s="0" t="n">
        <f aca="false">K188+H188</f>
        <v>318</v>
      </c>
      <c r="M188" s="0" t="n">
        <f aca="false">G188+L188</f>
        <v>718</v>
      </c>
    </row>
    <row collapsed="false" customFormat="false" customHeight="false" hidden="false" ht="12.1" outlineLevel="0" r="189">
      <c r="E189" s="0" t="n">
        <v>0.809225520351902</v>
      </c>
      <c r="F189" s="0" t="n">
        <f aca="false">VLOOKUP(E189,$B$2:$C$5,2)</f>
        <v>3</v>
      </c>
      <c r="G189" s="0" t="n">
        <f aca="false">G188+F189</f>
        <v>403</v>
      </c>
      <c r="H189" s="0" t="n">
        <f aca="false">MAX(M188-G189,0)</f>
        <v>315</v>
      </c>
      <c r="I189" s="0" t="n">
        <f aca="false">MAX(G189-M188,0)</f>
        <v>0</v>
      </c>
      <c r="J189" s="0" t="n">
        <v>0.276281208731234</v>
      </c>
      <c r="K189" s="0" t="n">
        <f aca="false">VLOOKUP(J189,$B$8:$C$12,2)</f>
        <v>3</v>
      </c>
      <c r="L189" s="0" t="n">
        <f aca="false">K189+H189</f>
        <v>318</v>
      </c>
      <c r="M189" s="0" t="n">
        <f aca="false">G189+L189</f>
        <v>721</v>
      </c>
    </row>
    <row collapsed="false" customFormat="false" customHeight="false" hidden="false" ht="12.1" outlineLevel="0" r="190">
      <c r="E190" s="0" t="n">
        <v>0.435441830428317</v>
      </c>
      <c r="F190" s="0" t="n">
        <f aca="false">VLOOKUP(E190,$B$2:$C$5,2)</f>
        <v>2</v>
      </c>
      <c r="G190" s="0" t="n">
        <f aca="false">G189+F190</f>
        <v>405</v>
      </c>
      <c r="H190" s="0" t="n">
        <f aca="false">MAX(M189-G190,0)</f>
        <v>316</v>
      </c>
      <c r="I190" s="0" t="n">
        <f aca="false">MAX(G190-M189,0)</f>
        <v>0</v>
      </c>
      <c r="J190" s="0" t="n">
        <v>0.862761155702174</v>
      </c>
      <c r="K190" s="0" t="n">
        <f aca="false">VLOOKUP(J190,$B$8:$C$12,2)</f>
        <v>5</v>
      </c>
      <c r="L190" s="0" t="n">
        <f aca="false">K190+H190</f>
        <v>321</v>
      </c>
      <c r="M190" s="0" t="n">
        <f aca="false">G190+L190</f>
        <v>726</v>
      </c>
    </row>
    <row collapsed="false" customFormat="false" customHeight="false" hidden="false" ht="12.1" outlineLevel="0" r="191">
      <c r="E191" s="0" t="n">
        <v>0.763649948872626</v>
      </c>
      <c r="F191" s="0" t="n">
        <f aca="false">VLOOKUP(E191,$B$2:$C$5,2)</f>
        <v>2</v>
      </c>
      <c r="G191" s="0" t="n">
        <f aca="false">G190+F191</f>
        <v>407</v>
      </c>
      <c r="H191" s="0" t="n">
        <f aca="false">MAX(M190-G191,0)</f>
        <v>319</v>
      </c>
      <c r="I191" s="0" t="n">
        <f aca="false">MAX(G191-M190,0)</f>
        <v>0</v>
      </c>
      <c r="J191" s="0" t="n">
        <v>0.727783641312271</v>
      </c>
      <c r="K191" s="0" t="n">
        <f aca="false">VLOOKUP(J191,$B$8:$C$12,2)</f>
        <v>5</v>
      </c>
      <c r="L191" s="0" t="n">
        <f aca="false">K191+H191</f>
        <v>324</v>
      </c>
      <c r="M191" s="0" t="n">
        <f aca="false">G191+L191</f>
        <v>731</v>
      </c>
    </row>
    <row collapsed="false" customFormat="false" customHeight="false" hidden="false" ht="12.1" outlineLevel="0" r="192">
      <c r="E192" s="0" t="n">
        <v>0.0787602129857987</v>
      </c>
      <c r="F192" s="0" t="n">
        <f aca="false">VLOOKUP(E192,$B$2:$C$5,2)</f>
        <v>1</v>
      </c>
      <c r="G192" s="0" t="n">
        <f aca="false">G191+F192</f>
        <v>408</v>
      </c>
      <c r="H192" s="0" t="n">
        <f aca="false">MAX(M191-G192,0)</f>
        <v>323</v>
      </c>
      <c r="I192" s="0" t="n">
        <f aca="false">MAX(G192-M191,0)</f>
        <v>0</v>
      </c>
      <c r="J192" s="0" t="n">
        <v>0.57027891324833</v>
      </c>
      <c r="K192" s="0" t="n">
        <f aca="false">VLOOKUP(J192,$B$8:$C$12,2)</f>
        <v>4</v>
      </c>
      <c r="L192" s="0" t="n">
        <f aca="false">K192+H192</f>
        <v>327</v>
      </c>
      <c r="M192" s="0" t="n">
        <f aca="false">G192+L192</f>
        <v>735</v>
      </c>
    </row>
    <row collapsed="false" customFormat="false" customHeight="false" hidden="false" ht="12.1" outlineLevel="0" r="193">
      <c r="E193" s="0" t="n">
        <v>0.345603826222941</v>
      </c>
      <c r="F193" s="0" t="n">
        <f aca="false">VLOOKUP(E193,$B$2:$C$5,2)</f>
        <v>2</v>
      </c>
      <c r="G193" s="0" t="n">
        <f aca="false">G192+F193</f>
        <v>410</v>
      </c>
      <c r="H193" s="0" t="n">
        <f aca="false">MAX(M192-G193,0)</f>
        <v>325</v>
      </c>
      <c r="I193" s="0" t="n">
        <f aca="false">MAX(G193-M192,0)</f>
        <v>0</v>
      </c>
      <c r="J193" s="0" t="n">
        <v>0.245600026333705</v>
      </c>
      <c r="K193" s="0" t="n">
        <f aca="false">VLOOKUP(J193,$B$8:$C$12,2)</f>
        <v>3</v>
      </c>
      <c r="L193" s="0" t="n">
        <f aca="false">K193+H193</f>
        <v>328</v>
      </c>
      <c r="M193" s="0" t="n">
        <f aca="false">G193+L193</f>
        <v>738</v>
      </c>
    </row>
    <row collapsed="false" customFormat="false" customHeight="false" hidden="false" ht="12.1" outlineLevel="0" r="194">
      <c r="E194" s="0" t="n">
        <v>0.976241660537198</v>
      </c>
      <c r="F194" s="0" t="n">
        <f aca="false">VLOOKUP(E194,$B$2:$C$5,2)</f>
        <v>4</v>
      </c>
      <c r="G194" s="0" t="n">
        <f aca="false">G193+F194</f>
        <v>414</v>
      </c>
      <c r="H194" s="0" t="n">
        <f aca="false">MAX(M193-G194,0)</f>
        <v>324</v>
      </c>
      <c r="I194" s="0" t="n">
        <f aca="false">MAX(G194-M193,0)</f>
        <v>0</v>
      </c>
      <c r="J194" s="0" t="n">
        <v>0.918429335346445</v>
      </c>
      <c r="K194" s="0" t="n">
        <f aca="false">VLOOKUP(J194,$B$8:$C$12,2)</f>
        <v>6</v>
      </c>
      <c r="L194" s="0" t="n">
        <f aca="false">K194+H194</f>
        <v>330</v>
      </c>
      <c r="M194" s="0" t="n">
        <f aca="false">G194+L194</f>
        <v>744</v>
      </c>
    </row>
    <row collapsed="false" customFormat="false" customHeight="false" hidden="false" ht="12.1" outlineLevel="0" r="195">
      <c r="E195" s="0" t="n">
        <v>0.192895330954343</v>
      </c>
      <c r="F195" s="0" t="n">
        <f aca="false">VLOOKUP(E195,$B$2:$C$5,2)</f>
        <v>1</v>
      </c>
      <c r="G195" s="0" t="n">
        <f aca="false">G194+F195</f>
        <v>415</v>
      </c>
      <c r="H195" s="0" t="n">
        <f aca="false">MAX(M194-G195,0)</f>
        <v>329</v>
      </c>
      <c r="I195" s="0" t="n">
        <f aca="false">MAX(G195-M194,0)</f>
        <v>0</v>
      </c>
      <c r="J195" s="0" t="n">
        <v>0.491930662887171</v>
      </c>
      <c r="K195" s="0" t="n">
        <f aca="false">VLOOKUP(J195,$B$8:$C$12,2)</f>
        <v>3</v>
      </c>
      <c r="L195" s="0" t="n">
        <f aca="false">K195+H195</f>
        <v>332</v>
      </c>
      <c r="M195" s="0" t="n">
        <f aca="false">G195+L195</f>
        <v>747</v>
      </c>
    </row>
    <row collapsed="false" customFormat="false" customHeight="false" hidden="false" ht="12.1" outlineLevel="0" r="196">
      <c r="E196" s="0" t="n">
        <v>0.680303059983999</v>
      </c>
      <c r="F196" s="0" t="n">
        <f aca="false">VLOOKUP(E196,$B$2:$C$5,2)</f>
        <v>2</v>
      </c>
      <c r="G196" s="0" t="n">
        <f aca="false">G195+F196</f>
        <v>417</v>
      </c>
      <c r="H196" s="0" t="n">
        <f aca="false">MAX(M195-G196,0)</f>
        <v>330</v>
      </c>
      <c r="I196" s="0" t="n">
        <f aca="false">MAX(G196-M195,0)</f>
        <v>0</v>
      </c>
      <c r="J196" s="0" t="n">
        <v>0.113135365303606</v>
      </c>
      <c r="K196" s="0" t="n">
        <f aca="false">VLOOKUP(J196,$B$8:$C$12,2)</f>
        <v>3</v>
      </c>
      <c r="L196" s="0" t="n">
        <f aca="false">K196+H196</f>
        <v>333</v>
      </c>
      <c r="M196" s="0" t="n">
        <f aca="false">G196+L196</f>
        <v>750</v>
      </c>
    </row>
    <row collapsed="false" customFormat="false" customHeight="false" hidden="false" ht="12.1" outlineLevel="0" r="197">
      <c r="E197" s="0" t="n">
        <v>0.636136001441628</v>
      </c>
      <c r="F197" s="0" t="n">
        <f aca="false">VLOOKUP(E197,$B$2:$C$5,2)</f>
        <v>2</v>
      </c>
      <c r="G197" s="0" t="n">
        <f aca="false">G196+F197</f>
        <v>419</v>
      </c>
      <c r="H197" s="0" t="n">
        <f aca="false">MAX(M196-G197,0)</f>
        <v>331</v>
      </c>
      <c r="I197" s="0" t="n">
        <f aca="false">MAX(G197-M196,0)</f>
        <v>0</v>
      </c>
      <c r="J197" s="0" t="n">
        <v>0.41690739383921</v>
      </c>
      <c r="K197" s="0" t="n">
        <f aca="false">VLOOKUP(J197,$B$8:$C$12,2)</f>
        <v>3</v>
      </c>
      <c r="L197" s="0" t="n">
        <f aca="false">K197+H197</f>
        <v>334</v>
      </c>
      <c r="M197" s="0" t="n">
        <f aca="false">G197+L197</f>
        <v>753</v>
      </c>
    </row>
    <row collapsed="false" customFormat="false" customHeight="false" hidden="false" ht="12.1" outlineLevel="0" r="198">
      <c r="E198" s="0" t="n">
        <v>0.280043171485886</v>
      </c>
      <c r="F198" s="0" t="n">
        <f aca="false">VLOOKUP(E198,$B$2:$C$5,2)</f>
        <v>2</v>
      </c>
      <c r="G198" s="0" t="n">
        <f aca="false">G197+F198</f>
        <v>421</v>
      </c>
      <c r="H198" s="0" t="n">
        <f aca="false">MAX(M197-G198,0)</f>
        <v>332</v>
      </c>
      <c r="I198" s="0" t="n">
        <f aca="false">MAX(G198-M197,0)</f>
        <v>0</v>
      </c>
      <c r="J198" s="0" t="n">
        <v>0.100618153810501</v>
      </c>
      <c r="K198" s="0" t="n">
        <f aca="false">VLOOKUP(J198,$B$8:$C$12,2)</f>
        <v>3</v>
      </c>
      <c r="L198" s="0" t="n">
        <f aca="false">K198+H198</f>
        <v>335</v>
      </c>
      <c r="M198" s="0" t="n">
        <f aca="false">G198+L198</f>
        <v>756</v>
      </c>
    </row>
    <row collapsed="false" customFormat="false" customHeight="false" hidden="false" ht="12.1" outlineLevel="0" r="199">
      <c r="E199" s="0" t="n">
        <v>0.872806197963655</v>
      </c>
      <c r="F199" s="0" t="n">
        <f aca="false">VLOOKUP(E199,$B$2:$C$5,2)</f>
        <v>3</v>
      </c>
      <c r="G199" s="0" t="n">
        <f aca="false">G198+F199</f>
        <v>424</v>
      </c>
      <c r="H199" s="0" t="n">
        <f aca="false">MAX(M198-G199,0)</f>
        <v>332</v>
      </c>
      <c r="I199" s="0" t="n">
        <f aca="false">MAX(G199-M198,0)</f>
        <v>0</v>
      </c>
      <c r="J199" s="0" t="n">
        <v>0.243998256279156</v>
      </c>
      <c r="K199" s="0" t="n">
        <f aca="false">VLOOKUP(J199,$B$8:$C$12,2)</f>
        <v>3</v>
      </c>
      <c r="L199" s="0" t="n">
        <f aca="false">K199+H199</f>
        <v>335</v>
      </c>
      <c r="M199" s="0" t="n">
        <f aca="false">G199+L199</f>
        <v>759</v>
      </c>
    </row>
    <row collapsed="false" customFormat="false" customHeight="false" hidden="false" ht="12.1" outlineLevel="0" r="200">
      <c r="E200" s="0" t="n">
        <v>0.03978381305933</v>
      </c>
      <c r="F200" s="0" t="n">
        <f aca="false">VLOOKUP(E200,$B$2:$C$5,2)</f>
        <v>1</v>
      </c>
      <c r="G200" s="0" t="n">
        <f aca="false">G199+F200</f>
        <v>425</v>
      </c>
      <c r="H200" s="0" t="n">
        <f aca="false">MAX(M199-G200,0)</f>
        <v>334</v>
      </c>
      <c r="I200" s="0" t="n">
        <f aca="false">MAX(G200-M199,0)</f>
        <v>0</v>
      </c>
      <c r="J200" s="0" t="n">
        <v>0.379698809701949</v>
      </c>
      <c r="K200" s="0" t="n">
        <f aca="false">VLOOKUP(J200,$B$8:$C$12,2)</f>
        <v>3</v>
      </c>
      <c r="L200" s="0" t="n">
        <f aca="false">K200+H200</f>
        <v>337</v>
      </c>
      <c r="M200" s="0" t="n">
        <f aca="false">G200+L200</f>
        <v>762</v>
      </c>
    </row>
    <row collapsed="false" customFormat="false" customHeight="false" hidden="false" ht="12.1" outlineLevel="0" r="201">
      <c r="E201" s="0" t="n">
        <v>0.770391852129251</v>
      </c>
      <c r="F201" s="0" t="n">
        <f aca="false">VLOOKUP(E201,$B$2:$C$5,2)</f>
        <v>2</v>
      </c>
      <c r="G201" s="0" t="n">
        <f aca="false">G200+F201</f>
        <v>427</v>
      </c>
      <c r="H201" s="0" t="n">
        <f aca="false">MAX(M200-G201,0)</f>
        <v>335</v>
      </c>
      <c r="I201" s="0" t="n">
        <f aca="false">MAX(G201-M200,0)</f>
        <v>0</v>
      </c>
      <c r="J201" s="0" t="n">
        <v>0.973995108390227</v>
      </c>
      <c r="K201" s="0" t="n">
        <f aca="false">VLOOKUP(J201,$B$8:$C$12,2)</f>
        <v>6</v>
      </c>
      <c r="L201" s="0" t="n">
        <f aca="false">K201+H201</f>
        <v>341</v>
      </c>
      <c r="M201" s="0" t="n">
        <f aca="false">G201+L201</f>
        <v>768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20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M19" activeCellId="0" pane="topLeft" sqref="M19"/>
    </sheetView>
  </sheetViews>
  <sheetFormatPr defaultRowHeight="12.1"/>
  <cols>
    <col collapsed="false" hidden="false" max="9" min="1" style="0" width="11.5204081632653"/>
    <col collapsed="false" hidden="false" max="10" min="10" style="0" width="15.8826530612245"/>
    <col collapsed="false" hidden="false" max="11" min="11" style="0" width="14.3520408163265"/>
    <col collapsed="false" hidden="false" max="12" min="12" style="0" width="15.8826530612245"/>
    <col collapsed="false" hidden="false" max="13" min="13" style="0" width="13.7959183673469"/>
    <col collapsed="false" hidden="false" max="21" min="14" style="0" width="11.5204081632653"/>
    <col collapsed="false" hidden="false" max="22" min="22" style="0" width="15.8826530612245"/>
    <col collapsed="false" hidden="false" max="23" min="23" style="0" width="13.7959183673469"/>
    <col collapsed="false" hidden="false" max="1025" min="24" style="0" width="11.5204081632653"/>
  </cols>
  <sheetData>
    <row collapsed="false" customFormat="false" customHeight="false" hidden="false" ht="12.65" outlineLevel="0" r="1">
      <c r="A1" s="0" t="s">
        <v>0</v>
      </c>
      <c r="B1" s="0" t="s">
        <v>1</v>
      </c>
      <c r="C1" s="0" t="s">
        <v>2</v>
      </c>
      <c r="E1" s="0" t="s">
        <v>3</v>
      </c>
      <c r="F1" s="0" t="s">
        <v>2</v>
      </c>
      <c r="G1" s="0" t="s">
        <v>4</v>
      </c>
      <c r="H1" s="0" t="s">
        <v>11</v>
      </c>
      <c r="I1" s="0" t="s">
        <v>12</v>
      </c>
      <c r="J1" s="0" t="s">
        <v>13</v>
      </c>
      <c r="K1" s="0" t="s">
        <v>14</v>
      </c>
      <c r="L1" s="0" t="s">
        <v>15</v>
      </c>
      <c r="M1" s="0" t="s">
        <v>16</v>
      </c>
      <c r="N1" s="0" t="s">
        <v>17</v>
      </c>
      <c r="O1" s="0" t="s">
        <v>18</v>
      </c>
      <c r="P1" s="0" t="s">
        <v>19</v>
      </c>
      <c r="Q1" s="0" t="s">
        <v>3</v>
      </c>
      <c r="R1" s="0" t="s">
        <v>7</v>
      </c>
      <c r="S1" s="0" t="s">
        <v>8</v>
      </c>
      <c r="T1" s="0" t="s">
        <v>20</v>
      </c>
      <c r="U1" s="0" t="s">
        <v>21</v>
      </c>
    </row>
    <row collapsed="false" customFormat="false" customHeight="false" hidden="false" ht="12.1" outlineLevel="0" r="2">
      <c r="A2" s="0" t="n">
        <v>0.2</v>
      </c>
      <c r="B2" s="0" t="n">
        <f aca="false">0</f>
        <v>0</v>
      </c>
      <c r="C2" s="0" t="n">
        <v>1</v>
      </c>
      <c r="E2" s="0" t="n">
        <v>0.326828670920804</v>
      </c>
      <c r="F2" s="0" t="n">
        <f aca="false">VLOOKUP(E2,$B$2:$C$5,2)</f>
        <v>2</v>
      </c>
      <c r="G2" s="0" t="n">
        <f aca="false">F2</f>
        <v>2</v>
      </c>
      <c r="H2" s="0" t="n">
        <v>0</v>
      </c>
      <c r="I2" s="0" t="n">
        <v>0</v>
      </c>
      <c r="J2" s="0" t="n">
        <v>0.70017081941478</v>
      </c>
      <c r="K2" s="0" t="n">
        <f aca="false">IF(H2&lt;I2,1,IF(I2&lt;H2,2,IF(J2&lt;0.5,1,2)))</f>
        <v>2</v>
      </c>
      <c r="L2" s="0" t="n">
        <v>0</v>
      </c>
      <c r="M2" s="0" t="n">
        <v>0</v>
      </c>
      <c r="N2" s="0" t="n">
        <f aca="false">G2</f>
        <v>2</v>
      </c>
      <c r="O2" s="0" t="n">
        <f aca="false">G2</f>
        <v>2</v>
      </c>
      <c r="P2" s="0" t="n">
        <f aca="false">MIN(H2,I2)</f>
        <v>0</v>
      </c>
      <c r="Q2" s="0" t="n">
        <v>0.228950079064816</v>
      </c>
      <c r="R2" s="0" t="n">
        <f aca="false">VLOOKUP(Q2,$B$8:$C$12,2)</f>
        <v>3</v>
      </c>
      <c r="S2" s="0" t="n">
        <f aca="false">P2+R2</f>
        <v>3</v>
      </c>
      <c r="T2" s="0" t="n">
        <f aca="false">IF(K2=1,S2,0)</f>
        <v>0</v>
      </c>
      <c r="U2" s="0" t="n">
        <f aca="false">IF(K2=2,S2,0)</f>
        <v>3</v>
      </c>
    </row>
    <row collapsed="false" customFormat="false" customHeight="false" hidden="false" ht="12.1" outlineLevel="0" r="3">
      <c r="A3" s="0" t="n">
        <v>0.6</v>
      </c>
      <c r="B3" s="0" t="n">
        <f aca="false">A2+B2</f>
        <v>0.2</v>
      </c>
      <c r="C3" s="0" t="n">
        <v>2</v>
      </c>
      <c r="E3" s="0" t="n">
        <v>0.847919770982116</v>
      </c>
      <c r="F3" s="0" t="n">
        <f aca="false">VLOOKUP(E3,$B$2:$C$5,2)</f>
        <v>3</v>
      </c>
      <c r="G3" s="0" t="n">
        <f aca="false">F3+G2</f>
        <v>5</v>
      </c>
      <c r="H3" s="0" t="n">
        <f aca="false">MAX(T2-G3,0)</f>
        <v>0</v>
      </c>
      <c r="I3" s="0" t="n">
        <f aca="false">MAX(U2-G3,0)</f>
        <v>0</v>
      </c>
      <c r="J3" s="0" t="n">
        <v>0.927201800514013</v>
      </c>
      <c r="K3" s="0" t="n">
        <f aca="false">IF(H3&lt;I3,1,IF(I3&lt;H3,2,IF(J3&lt;0.5,1,2)))</f>
        <v>2</v>
      </c>
      <c r="L3" s="0" t="n">
        <f aca="false">COUNTIF(T$2:T2,"&gt;"&amp;G3)</f>
        <v>0</v>
      </c>
      <c r="M3" s="0" t="n">
        <f aca="false">COUNTIF(U$2:U2,"&gt;"&amp;G3)</f>
        <v>0</v>
      </c>
      <c r="N3" s="0" t="n">
        <f aca="false">MAX(G3-MAX(T2:U2),0)</f>
        <v>2</v>
      </c>
      <c r="O3" s="0" t="n">
        <f aca="false">MAX(G3-MAX(T2:U2),0)</f>
        <v>2</v>
      </c>
      <c r="P3" s="0" t="n">
        <f aca="false">MIN(H3,I3)</f>
        <v>0</v>
      </c>
      <c r="Q3" s="0" t="n">
        <v>0.0975102330558002</v>
      </c>
      <c r="R3" s="0" t="n">
        <f aca="false">VLOOKUP(Q3,$B$8:$C$12,2)</f>
        <v>2</v>
      </c>
      <c r="S3" s="0" t="n">
        <f aca="false">P3+R3</f>
        <v>2</v>
      </c>
      <c r="T3" s="0" t="n">
        <f aca="false">IF(K3=1,G3+S3,T2)</f>
        <v>0</v>
      </c>
      <c r="U3" s="0" t="n">
        <f aca="false">IF(K3=2,G3+S3,U2)</f>
        <v>7</v>
      </c>
    </row>
    <row collapsed="false" customFormat="false" customHeight="false" hidden="false" ht="12.1" outlineLevel="0" r="4">
      <c r="A4" s="0" t="n">
        <v>0.1</v>
      </c>
      <c r="B4" s="0" t="n">
        <f aca="false">A3+B3</f>
        <v>0.8</v>
      </c>
      <c r="C4" s="0" t="n">
        <v>3</v>
      </c>
      <c r="E4" s="0" t="n">
        <v>0.0374465165659785</v>
      </c>
      <c r="F4" s="0" t="n">
        <f aca="false">VLOOKUP(E4,$B$2:$C$5,2)</f>
        <v>1</v>
      </c>
      <c r="G4" s="0" t="n">
        <f aca="false">F4+G3</f>
        <v>6</v>
      </c>
      <c r="H4" s="0" t="n">
        <f aca="false">MAX(T3-G4,0)</f>
        <v>0</v>
      </c>
      <c r="I4" s="0" t="n">
        <f aca="false">MAX(U3-G4,0)</f>
        <v>1</v>
      </c>
      <c r="J4" s="0" t="n">
        <v>0.669503865065053</v>
      </c>
      <c r="K4" s="0" t="n">
        <f aca="false">IF(H4&lt;I4,1,IF(I4&lt;H4,2,IF(J4&lt;0.5,1,2)))</f>
        <v>1</v>
      </c>
      <c r="L4" s="0" t="n">
        <f aca="false">COUNTIF(T$2:T3,"&gt;"&amp;G4)</f>
        <v>0</v>
      </c>
      <c r="M4" s="0" t="n">
        <f aca="false">COUNTIF(U$2:U3,"&gt;"&amp;G4)</f>
        <v>1</v>
      </c>
      <c r="N4" s="0" t="n">
        <f aca="false">MAX(G4-MAX(T3:U3),0)</f>
        <v>0</v>
      </c>
      <c r="O4" s="0" t="n">
        <f aca="false">MAX(G4-MAX(T3:U3),0)</f>
        <v>0</v>
      </c>
      <c r="P4" s="0" t="n">
        <f aca="false">MIN(H4,I4)</f>
        <v>0</v>
      </c>
      <c r="Q4" s="0" t="n">
        <v>0.826587046729401</v>
      </c>
      <c r="R4" s="0" t="n">
        <f aca="false">VLOOKUP(Q4,$B$8:$C$12,2)</f>
        <v>5</v>
      </c>
      <c r="S4" s="0" t="n">
        <f aca="false">P4+R4</f>
        <v>5</v>
      </c>
      <c r="T4" s="0" t="n">
        <f aca="false">IF(K4=1,G4+S4,T3)</f>
        <v>11</v>
      </c>
      <c r="U4" s="0" t="n">
        <f aca="false">IF(K4=2,G4+S4,U3)</f>
        <v>7</v>
      </c>
    </row>
    <row collapsed="false" customFormat="false" customHeight="false" hidden="false" ht="12.1" outlineLevel="0" r="5">
      <c r="A5" s="0" t="n">
        <v>0.1</v>
      </c>
      <c r="B5" s="0" t="n">
        <f aca="false">A4+B4</f>
        <v>0.9</v>
      </c>
      <c r="C5" s="0" t="n">
        <v>4</v>
      </c>
      <c r="E5" s="0" t="n">
        <v>0.291897950693965</v>
      </c>
      <c r="F5" s="0" t="n">
        <f aca="false">VLOOKUP(E5,$B$2:$C$5,2)</f>
        <v>2</v>
      </c>
      <c r="G5" s="0" t="n">
        <f aca="false">F5+G4</f>
        <v>8</v>
      </c>
      <c r="H5" s="0" t="n">
        <f aca="false">MAX(T4-G5,0)</f>
        <v>3</v>
      </c>
      <c r="I5" s="0" t="n">
        <f aca="false">MAX(U4-G5,0)</f>
        <v>0</v>
      </c>
      <c r="J5" s="0" t="n">
        <v>0.323389114113525</v>
      </c>
      <c r="K5" s="0" t="n">
        <f aca="false">IF(H5&lt;I5,1,IF(I5&lt;H5,2,IF(J5&lt;0.5,1,2)))</f>
        <v>2</v>
      </c>
      <c r="L5" s="0" t="n">
        <f aca="false">COUNTIF(T$2:T4,"&gt;"&amp;G5)</f>
        <v>1</v>
      </c>
      <c r="M5" s="0" t="n">
        <f aca="false">COUNTIF(U$2:U4,"&gt;"&amp;G5)</f>
        <v>0</v>
      </c>
      <c r="N5" s="0" t="n">
        <f aca="false">MAX(G5-MAX(T4:U4),0)</f>
        <v>0</v>
      </c>
      <c r="O5" s="0" t="n">
        <f aca="false">MAX(G5-MAX(T4:U4),0)</f>
        <v>0</v>
      </c>
      <c r="P5" s="0" t="n">
        <f aca="false">MIN(H5,I5)</f>
        <v>0</v>
      </c>
      <c r="Q5" s="0" t="n">
        <v>0.0354675997514278</v>
      </c>
      <c r="R5" s="0" t="n">
        <f aca="false">VLOOKUP(Q5,$B$8:$C$12,2)</f>
        <v>2</v>
      </c>
      <c r="S5" s="0" t="n">
        <f aca="false">P5+R5</f>
        <v>2</v>
      </c>
      <c r="T5" s="0" t="n">
        <f aca="false">IF(K5=1,G5+S5,T4)</f>
        <v>11</v>
      </c>
      <c r="U5" s="0" t="n">
        <f aca="false">IF(K5=2,G5+S5,U4)</f>
        <v>10</v>
      </c>
    </row>
    <row collapsed="false" customFormat="false" customHeight="false" hidden="false" ht="12.1" outlineLevel="0" r="6">
      <c r="E6" s="0" t="n">
        <v>0.937191746430472</v>
      </c>
      <c r="F6" s="0" t="n">
        <f aca="false">VLOOKUP(E6,$B$2:$C$5,2)</f>
        <v>4</v>
      </c>
      <c r="G6" s="0" t="n">
        <f aca="false">F6+G5</f>
        <v>12</v>
      </c>
      <c r="H6" s="0" t="n">
        <f aca="false">MAX(T5-G6,0)</f>
        <v>0</v>
      </c>
      <c r="I6" s="0" t="n">
        <f aca="false">MAX(U5-G6,0)</f>
        <v>0</v>
      </c>
      <c r="J6" s="0" t="n">
        <v>0.181370736798272</v>
      </c>
      <c r="K6" s="0" t="n">
        <f aca="false">IF(H6&lt;I6,1,IF(I6&lt;H6,2,IF(J6&lt;0.5,1,2)))</f>
        <v>1</v>
      </c>
      <c r="L6" s="0" t="n">
        <f aca="false">COUNTIF(T$2:T5,"&gt;"&amp;G6)</f>
        <v>0</v>
      </c>
      <c r="M6" s="0" t="n">
        <f aca="false">COUNTIF(U$2:U5,"&gt;"&amp;G6)</f>
        <v>0</v>
      </c>
      <c r="N6" s="0" t="n">
        <f aca="false">MAX(G6-MAX(T5:U5),0)</f>
        <v>1</v>
      </c>
      <c r="O6" s="0" t="n">
        <f aca="false">MAX(G6-MAX(T5:U5),0)</f>
        <v>1</v>
      </c>
      <c r="P6" s="0" t="n">
        <f aca="false">MIN(H6,I6)</f>
        <v>0</v>
      </c>
      <c r="Q6" s="0" t="n">
        <v>0.311744647100568</v>
      </c>
      <c r="R6" s="0" t="n">
        <f aca="false">VLOOKUP(Q6,$B$8:$C$12,2)</f>
        <v>3</v>
      </c>
      <c r="S6" s="0" t="n">
        <f aca="false">P6+R6</f>
        <v>3</v>
      </c>
      <c r="T6" s="0" t="n">
        <f aca="false">IF(K6=1,G6+S6,T5)</f>
        <v>15</v>
      </c>
      <c r="U6" s="0" t="n">
        <f aca="false">IF(K6=2,G6+S6,U5)</f>
        <v>10</v>
      </c>
    </row>
    <row collapsed="false" customFormat="false" customHeight="false" hidden="false" ht="12.1" outlineLevel="0" r="7">
      <c r="A7" s="0" t="s">
        <v>0</v>
      </c>
      <c r="B7" s="0" t="s">
        <v>1</v>
      </c>
      <c r="C7" s="0" t="s">
        <v>10</v>
      </c>
      <c r="E7" s="0" t="n">
        <v>0.636700676055625</v>
      </c>
      <c r="F7" s="0" t="n">
        <f aca="false">VLOOKUP(E7,$B$2:$C$5,2)</f>
        <v>2</v>
      </c>
      <c r="G7" s="0" t="n">
        <f aca="false">F7+G6</f>
        <v>14</v>
      </c>
      <c r="H7" s="0" t="n">
        <f aca="false">MAX(T6-G7,0)</f>
        <v>1</v>
      </c>
      <c r="I7" s="0" t="n">
        <f aca="false">MAX(U6-G7,0)</f>
        <v>0</v>
      </c>
      <c r="J7" s="0" t="n">
        <v>0.0328060775063932</v>
      </c>
      <c r="K7" s="0" t="n">
        <f aca="false">IF(H7&lt;I7,1,IF(I7&lt;H7,2,IF(J7&lt;0.5,1,2)))</f>
        <v>2</v>
      </c>
      <c r="L7" s="0" t="n">
        <f aca="false">COUNTIF(T$2:T6,"&gt;"&amp;G7)</f>
        <v>1</v>
      </c>
      <c r="M7" s="0" t="n">
        <f aca="false">COUNTIF(U$2:U6,"&gt;"&amp;G7)</f>
        <v>0</v>
      </c>
      <c r="N7" s="0" t="n">
        <f aca="false">MAX(G7-MAX(T6:U6),0)</f>
        <v>0</v>
      </c>
      <c r="O7" s="0" t="n">
        <f aca="false">MAX(G7-MAX(T6:U6),0)</f>
        <v>0</v>
      </c>
      <c r="P7" s="0" t="n">
        <f aca="false">MIN(H7,I7)</f>
        <v>0</v>
      </c>
      <c r="Q7" s="0" t="n">
        <v>0.201812362996861</v>
      </c>
      <c r="R7" s="0" t="n">
        <f aca="false">VLOOKUP(Q7,$B$8:$C$12,2)</f>
        <v>3</v>
      </c>
      <c r="S7" s="0" t="n">
        <f aca="false">P7+R7</f>
        <v>3</v>
      </c>
      <c r="T7" s="0" t="n">
        <f aca="false">IF(K7=1,G7+S7,T6)</f>
        <v>15</v>
      </c>
      <c r="U7" s="0" t="n">
        <f aca="false">IF(K7=2,G7+S7,U6)</f>
        <v>17</v>
      </c>
    </row>
    <row collapsed="false" customFormat="false" customHeight="false" hidden="false" ht="12.1" outlineLevel="0" r="8">
      <c r="A8" s="0" t="n">
        <v>0.1</v>
      </c>
      <c r="B8" s="0" t="n">
        <v>0</v>
      </c>
      <c r="C8" s="0" t="n">
        <v>2</v>
      </c>
      <c r="E8" s="0" t="n">
        <v>0.873221955960617</v>
      </c>
      <c r="F8" s="0" t="n">
        <f aca="false">VLOOKUP(E8,$B$2:$C$5,2)</f>
        <v>3</v>
      </c>
      <c r="G8" s="0" t="n">
        <f aca="false">F8+G7</f>
        <v>17</v>
      </c>
      <c r="H8" s="0" t="n">
        <f aca="false">MAX(T7-G8,0)</f>
        <v>0</v>
      </c>
      <c r="I8" s="0" t="n">
        <f aca="false">MAX(U7-G8,0)</f>
        <v>0</v>
      </c>
      <c r="J8" s="0" t="n">
        <v>0.482102329144254</v>
      </c>
      <c r="K8" s="0" t="n">
        <f aca="false">IF(H8&lt;I8,1,IF(I8&lt;H8,2,IF(J8&lt;0.5,1,2)))</f>
        <v>1</v>
      </c>
      <c r="L8" s="0" t="n">
        <f aca="false">COUNTIF(T$2:T7,"&gt;"&amp;G8)</f>
        <v>0</v>
      </c>
      <c r="M8" s="0" t="n">
        <f aca="false">COUNTIF(U$2:U7,"&gt;"&amp;G8)</f>
        <v>0</v>
      </c>
      <c r="N8" s="0" t="n">
        <f aca="false">MAX(G8-MAX(T7:U7),0)</f>
        <v>0</v>
      </c>
      <c r="O8" s="0" t="n">
        <f aca="false">MAX(G8-MAX(T7:U7),0)</f>
        <v>0</v>
      </c>
      <c r="P8" s="0" t="n">
        <f aca="false">MIN(H8,I8)</f>
        <v>0</v>
      </c>
      <c r="Q8" s="0" t="n">
        <v>0.0337373791262507</v>
      </c>
      <c r="R8" s="0" t="n">
        <f aca="false">VLOOKUP(Q8,$B$8:$C$12,2)</f>
        <v>2</v>
      </c>
      <c r="S8" s="0" t="n">
        <f aca="false">P8+R8</f>
        <v>2</v>
      </c>
      <c r="T8" s="0" t="n">
        <f aca="false">IF(K8=1,G8+S8,T7)</f>
        <v>19</v>
      </c>
      <c r="U8" s="0" t="n">
        <f aca="false">IF(K8=2,G8+S8,U7)</f>
        <v>17</v>
      </c>
    </row>
    <row collapsed="false" customFormat="false" customHeight="false" hidden="false" ht="12.1" outlineLevel="0" r="9">
      <c r="A9" s="0" t="n">
        <v>0.4</v>
      </c>
      <c r="B9" s="0" t="n">
        <f aca="false">A8+B8</f>
        <v>0.1</v>
      </c>
      <c r="C9" s="0" t="n">
        <v>3</v>
      </c>
      <c r="E9" s="0" t="n">
        <v>0.563432085793465</v>
      </c>
      <c r="F9" s="0" t="n">
        <f aca="false">VLOOKUP(E9,$B$2:$C$5,2)</f>
        <v>2</v>
      </c>
      <c r="G9" s="0" t="n">
        <f aca="false">F9+G8</f>
        <v>19</v>
      </c>
      <c r="H9" s="0" t="n">
        <f aca="false">MAX(T8-G9,0)</f>
        <v>0</v>
      </c>
      <c r="I9" s="0" t="n">
        <f aca="false">MAX(U8-G9,0)</f>
        <v>0</v>
      </c>
      <c r="J9" s="0" t="n">
        <v>0.971623517107219</v>
      </c>
      <c r="K9" s="0" t="n">
        <f aca="false">IF(H9&lt;I9,1,IF(I9&lt;H9,2,IF(J9&lt;0.5,1,2)))</f>
        <v>2</v>
      </c>
      <c r="L9" s="0" t="n">
        <f aca="false">COUNTIF(T$2:T8,"&gt;"&amp;G9)</f>
        <v>0</v>
      </c>
      <c r="M9" s="0" t="n">
        <f aca="false">COUNTIF(U$2:U8,"&gt;"&amp;G9)</f>
        <v>0</v>
      </c>
      <c r="N9" s="0" t="n">
        <f aca="false">MAX(G9-MAX(T8:U8),0)</f>
        <v>0</v>
      </c>
      <c r="O9" s="0" t="n">
        <f aca="false">MAX(G9-MAX(T8:U8),0)</f>
        <v>0</v>
      </c>
      <c r="P9" s="0" t="n">
        <f aca="false">MIN(H9,I9)</f>
        <v>0</v>
      </c>
      <c r="Q9" s="0" t="n">
        <v>0.353873514570296</v>
      </c>
      <c r="R9" s="0" t="n">
        <f aca="false">VLOOKUP(Q9,$B$8:$C$12,2)</f>
        <v>3</v>
      </c>
      <c r="S9" s="0" t="n">
        <f aca="false">P9+R9</f>
        <v>3</v>
      </c>
      <c r="T9" s="0" t="n">
        <f aca="false">IF(K9=1,G9+S9,T8)</f>
        <v>19</v>
      </c>
      <c r="U9" s="0" t="n">
        <f aca="false">IF(K9=2,G9+S9,U8)</f>
        <v>22</v>
      </c>
    </row>
    <row collapsed="false" customFormat="false" customHeight="false" hidden="false" ht="12.1" outlineLevel="0" r="10">
      <c r="A10" s="0" t="n">
        <v>0.2</v>
      </c>
      <c r="B10" s="0" t="n">
        <f aca="false">A9+B9</f>
        <v>0.5</v>
      </c>
      <c r="C10" s="0" t="n">
        <v>4</v>
      </c>
      <c r="E10" s="0" t="n">
        <v>0.168853905983269</v>
      </c>
      <c r="F10" s="0" t="n">
        <f aca="false">VLOOKUP(E10,$B$2:$C$5,2)</f>
        <v>1</v>
      </c>
      <c r="G10" s="0" t="n">
        <f aca="false">F10+G9</f>
        <v>20</v>
      </c>
      <c r="H10" s="0" t="n">
        <f aca="false">MAX(T9-G10,0)</f>
        <v>0</v>
      </c>
      <c r="I10" s="0" t="n">
        <f aca="false">MAX(U9-G10,0)</f>
        <v>2</v>
      </c>
      <c r="J10" s="0" t="n">
        <v>0.289428155403584</v>
      </c>
      <c r="K10" s="0" t="n">
        <f aca="false">IF(H10&lt;I10,1,IF(I10&lt;H10,2,IF(J10&lt;0.5,1,2)))</f>
        <v>1</v>
      </c>
      <c r="L10" s="0" t="n">
        <f aca="false">COUNTIF(T$2:T9,"&gt;"&amp;G10)</f>
        <v>0</v>
      </c>
      <c r="M10" s="0" t="n">
        <f aca="false">COUNTIF(U$2:U9,"&gt;"&amp;G10)</f>
        <v>1</v>
      </c>
      <c r="N10" s="0" t="n">
        <f aca="false">MAX(G10-MAX(T9:U9),0)</f>
        <v>0</v>
      </c>
      <c r="O10" s="0" t="n">
        <f aca="false">MAX(G10-MAX(T9:U9),0)</f>
        <v>0</v>
      </c>
      <c r="P10" s="0" t="n">
        <f aca="false">MIN(H10,I10)</f>
        <v>0</v>
      </c>
      <c r="Q10" s="0" t="n">
        <v>0.237733137328178</v>
      </c>
      <c r="R10" s="0" t="n">
        <f aca="false">VLOOKUP(Q10,$B$8:$C$12,2)</f>
        <v>3</v>
      </c>
      <c r="S10" s="0" t="n">
        <f aca="false">P10+R10</f>
        <v>3</v>
      </c>
      <c r="T10" s="0" t="n">
        <f aca="false">IF(K10=1,G10+S10,T9)</f>
        <v>23</v>
      </c>
      <c r="U10" s="0" t="n">
        <f aca="false">IF(K10=2,G10+S10,U9)</f>
        <v>22</v>
      </c>
    </row>
    <row collapsed="false" customFormat="false" customHeight="false" hidden="false" ht="12.1" outlineLevel="0" r="11">
      <c r="A11" s="0" t="n">
        <v>0.2</v>
      </c>
      <c r="B11" s="0" t="n">
        <f aca="false">A10+B10</f>
        <v>0.7</v>
      </c>
      <c r="C11" s="0" t="n">
        <v>5</v>
      </c>
      <c r="E11" s="0" t="n">
        <v>0.220521484268829</v>
      </c>
      <c r="F11" s="0" t="n">
        <f aca="false">VLOOKUP(E11,$B$2:$C$5,2)</f>
        <v>2</v>
      </c>
      <c r="G11" s="0" t="n">
        <f aca="false">F11+G10</f>
        <v>22</v>
      </c>
      <c r="H11" s="0" t="n">
        <f aca="false">MAX(T10-G11,0)</f>
        <v>1</v>
      </c>
      <c r="I11" s="0" t="n">
        <f aca="false">MAX(U10-G11,0)</f>
        <v>0</v>
      </c>
      <c r="J11" s="0" t="n">
        <v>0.647954035317525</v>
      </c>
      <c r="K11" s="0" t="n">
        <f aca="false">IF(H11&lt;I11,1,IF(I11&lt;H11,2,IF(J11&lt;0.5,1,2)))</f>
        <v>2</v>
      </c>
      <c r="L11" s="0" t="n">
        <f aca="false">COUNTIF(T$2:T10,"&gt;"&amp;G11)</f>
        <v>1</v>
      </c>
      <c r="M11" s="0" t="n">
        <f aca="false">COUNTIF(U$2:U10,"&gt;"&amp;G11)</f>
        <v>0</v>
      </c>
      <c r="N11" s="0" t="n">
        <f aca="false">MAX(G11-MAX(T10:U10),0)</f>
        <v>0</v>
      </c>
      <c r="O11" s="0" t="n">
        <f aca="false">MAX(G11-MAX(T10:U10),0)</f>
        <v>0</v>
      </c>
      <c r="P11" s="0" t="n">
        <f aca="false">MIN(H11,I11)</f>
        <v>0</v>
      </c>
      <c r="Q11" s="0" t="n">
        <v>0.594575772061944</v>
      </c>
      <c r="R11" s="0" t="n">
        <f aca="false">VLOOKUP(Q11,$B$8:$C$12,2)</f>
        <v>4</v>
      </c>
      <c r="S11" s="0" t="n">
        <f aca="false">P11+R11</f>
        <v>4</v>
      </c>
      <c r="T11" s="0" t="n">
        <f aca="false">IF(K11=1,G11+S11,T10)</f>
        <v>23</v>
      </c>
      <c r="U11" s="0" t="n">
        <f aca="false">IF(K11=2,G11+S11,U10)</f>
        <v>26</v>
      </c>
    </row>
    <row collapsed="false" customFormat="false" customHeight="false" hidden="false" ht="12.1" outlineLevel="0" r="12">
      <c r="A12" s="0" t="n">
        <v>0.1</v>
      </c>
      <c r="B12" s="0" t="n">
        <f aca="false">A11+B11</f>
        <v>0.9</v>
      </c>
      <c r="C12" s="0" t="n">
        <v>6</v>
      </c>
      <c r="E12" s="0" t="n">
        <v>0.545666120946407</v>
      </c>
      <c r="F12" s="0" t="n">
        <f aca="false">VLOOKUP(E12,$B$2:$C$5,2)</f>
        <v>2</v>
      </c>
      <c r="G12" s="0" t="n">
        <f aca="false">F12+G11</f>
        <v>24</v>
      </c>
      <c r="H12" s="0" t="n">
        <f aca="false">MAX(T11-G12,0)</f>
        <v>0</v>
      </c>
      <c r="I12" s="0" t="n">
        <f aca="false">MAX(U11-G12,0)</f>
        <v>2</v>
      </c>
      <c r="J12" s="0" t="n">
        <v>0.421310481149703</v>
      </c>
      <c r="K12" s="0" t="n">
        <f aca="false">IF(H12&lt;I12,1,IF(I12&lt;H12,2,IF(J12&lt;0.5,1,2)))</f>
        <v>1</v>
      </c>
      <c r="L12" s="0" t="n">
        <f aca="false">COUNTIF(T$2:T11,"&gt;"&amp;G12)</f>
        <v>0</v>
      </c>
      <c r="M12" s="0" t="n">
        <f aca="false">COUNTIF(U$2:U11,"&gt;"&amp;G12)</f>
        <v>1</v>
      </c>
      <c r="N12" s="0" t="n">
        <f aca="false">MAX(G12-MAX(T11:U11),0)</f>
        <v>0</v>
      </c>
      <c r="O12" s="0" t="n">
        <f aca="false">MAX(G12-MAX(T11:U11),0)</f>
        <v>0</v>
      </c>
      <c r="P12" s="0" t="n">
        <f aca="false">MIN(H12,I12)</f>
        <v>0</v>
      </c>
      <c r="Q12" s="0" t="n">
        <v>0.99445158126764</v>
      </c>
      <c r="R12" s="0" t="n">
        <f aca="false">VLOOKUP(Q12,$B$8:$C$12,2)</f>
        <v>6</v>
      </c>
      <c r="S12" s="0" t="n">
        <f aca="false">P12+R12</f>
        <v>6</v>
      </c>
      <c r="T12" s="0" t="n">
        <f aca="false">IF(K12=1,G12+S12,T11)</f>
        <v>30</v>
      </c>
      <c r="U12" s="0" t="n">
        <f aca="false">IF(K12=2,G12+S12,U11)</f>
        <v>26</v>
      </c>
    </row>
    <row collapsed="false" customFormat="false" customHeight="false" hidden="false" ht="12.1" outlineLevel="0" r="13">
      <c r="E13" s="0" t="n">
        <v>0.566871335729957</v>
      </c>
      <c r="F13" s="0" t="n">
        <f aca="false">VLOOKUP(E13,$B$2:$C$5,2)</f>
        <v>2</v>
      </c>
      <c r="G13" s="0" t="n">
        <f aca="false">F13+G12</f>
        <v>26</v>
      </c>
      <c r="H13" s="0" t="n">
        <f aca="false">MAX(T12-G13,0)</f>
        <v>4</v>
      </c>
      <c r="I13" s="0" t="n">
        <f aca="false">MAX(U12-G13,0)</f>
        <v>0</v>
      </c>
      <c r="J13" s="0" t="n">
        <v>0.298056457657367</v>
      </c>
      <c r="K13" s="0" t="n">
        <f aca="false">IF(H13&lt;I13,1,IF(I13&lt;H13,2,IF(J13&lt;0.5,1,2)))</f>
        <v>2</v>
      </c>
      <c r="L13" s="0" t="n">
        <f aca="false">COUNTIF(T$2:T12,"&gt;"&amp;G13)</f>
        <v>1</v>
      </c>
      <c r="M13" s="0" t="n">
        <f aca="false">COUNTIF(U$2:U12,"&gt;"&amp;G13)</f>
        <v>0</v>
      </c>
      <c r="N13" s="0" t="n">
        <f aca="false">MAX(G13-MAX(T12:U12),0)</f>
        <v>0</v>
      </c>
      <c r="O13" s="0" t="n">
        <f aca="false">MAX(G13-MAX(T12:U12),0)</f>
        <v>0</v>
      </c>
      <c r="P13" s="0" t="n">
        <f aca="false">MIN(H13,I13)</f>
        <v>0</v>
      </c>
      <c r="Q13" s="0" t="n">
        <v>0.256887624505907</v>
      </c>
      <c r="R13" s="0" t="n">
        <f aca="false">VLOOKUP(Q13,$B$8:$C$12,2)</f>
        <v>3</v>
      </c>
      <c r="S13" s="0" t="n">
        <f aca="false">P13+R13</f>
        <v>3</v>
      </c>
      <c r="T13" s="0" t="n">
        <f aca="false">IF(K13=1,G13+S13,T12)</f>
        <v>30</v>
      </c>
      <c r="U13" s="0" t="n">
        <f aca="false">IF(K13=2,G13+S13,U12)</f>
        <v>29</v>
      </c>
    </row>
    <row collapsed="false" customFormat="false" customHeight="false" hidden="false" ht="12.1" outlineLevel="0" r="14">
      <c r="E14" s="0" t="n">
        <v>0.245714096818119</v>
      </c>
      <c r="F14" s="0" t="n">
        <f aca="false">VLOOKUP(E14,$B$2:$C$5,2)</f>
        <v>2</v>
      </c>
      <c r="G14" s="0" t="n">
        <f aca="false">F14+G13</f>
        <v>28</v>
      </c>
      <c r="H14" s="0" t="n">
        <f aca="false">MAX(T13-G14,0)</f>
        <v>2</v>
      </c>
      <c r="I14" s="0" t="n">
        <f aca="false">MAX(U13-G14,0)</f>
        <v>1</v>
      </c>
      <c r="J14" s="0" t="n">
        <v>0.630721383029595</v>
      </c>
      <c r="K14" s="0" t="n">
        <f aca="false">IF(H14&lt;I14,1,IF(I14&lt;H14,2,IF(J14&lt;0.5,1,2)))</f>
        <v>2</v>
      </c>
      <c r="L14" s="0" t="n">
        <f aca="false">COUNTIF(T$2:T13,"&gt;"&amp;G14)</f>
        <v>2</v>
      </c>
      <c r="M14" s="0" t="n">
        <f aca="false">COUNTIF(U$2:U13,"&gt;"&amp;G14)</f>
        <v>1</v>
      </c>
      <c r="N14" s="0" t="n">
        <f aca="false">MAX(G14-MAX(T13:U13),0)</f>
        <v>0</v>
      </c>
      <c r="O14" s="0" t="n">
        <f aca="false">MAX(G14-MAX(T13:U13),0)</f>
        <v>0</v>
      </c>
      <c r="P14" s="0" t="n">
        <f aca="false">MIN(H14,I14)</f>
        <v>1</v>
      </c>
      <c r="Q14" s="0" t="n">
        <v>0.925918617751449</v>
      </c>
      <c r="R14" s="0" t="n">
        <f aca="false">VLOOKUP(Q14,$B$8:$C$12,2)</f>
        <v>6</v>
      </c>
      <c r="S14" s="0" t="n">
        <f aca="false">P14+R14</f>
        <v>7</v>
      </c>
      <c r="T14" s="0" t="n">
        <f aca="false">IF(K14=1,G14+S14,T13)</f>
        <v>30</v>
      </c>
      <c r="U14" s="0" t="n">
        <f aca="false">IF(K14=2,G14+S14,U13)</f>
        <v>35</v>
      </c>
    </row>
    <row collapsed="false" customFormat="false" customHeight="false" hidden="false" ht="12.1" outlineLevel="0" r="15">
      <c r="E15" s="0" t="n">
        <v>0.331211878918111</v>
      </c>
      <c r="F15" s="0" t="n">
        <f aca="false">VLOOKUP(E15,$B$2:$C$5,2)</f>
        <v>2</v>
      </c>
      <c r="G15" s="0" t="n">
        <f aca="false">F15+G14</f>
        <v>30</v>
      </c>
      <c r="H15" s="0" t="n">
        <f aca="false">MAX(T14-G15,0)</f>
        <v>0</v>
      </c>
      <c r="I15" s="0" t="n">
        <f aca="false">MAX(U14-G15,0)</f>
        <v>5</v>
      </c>
      <c r="J15" s="0" t="n">
        <v>0.865551694529131</v>
      </c>
      <c r="K15" s="0" t="n">
        <f aca="false">IF(H15&lt;I15,1,IF(I15&lt;H15,2,IF(J15&lt;0.5,1,2)))</f>
        <v>1</v>
      </c>
      <c r="L15" s="0" t="n">
        <f aca="false">COUNTIF(T$2:T14,"&gt;"&amp;G15)</f>
        <v>0</v>
      </c>
      <c r="M15" s="0" t="n">
        <f aca="false">COUNTIF(U$2:U14,"&gt;"&amp;G15)</f>
        <v>1</v>
      </c>
      <c r="N15" s="0" t="n">
        <f aca="false">MAX(G15-MAX(T14:U14),0)</f>
        <v>0</v>
      </c>
      <c r="O15" s="0" t="n">
        <f aca="false">MAX(G15-MAX(T14:U14),0)</f>
        <v>0</v>
      </c>
      <c r="P15" s="0" t="n">
        <f aca="false">MIN(H15,I15)</f>
        <v>0</v>
      </c>
      <c r="Q15" s="0" t="n">
        <v>0.225181389600039</v>
      </c>
      <c r="R15" s="0" t="n">
        <f aca="false">VLOOKUP(Q15,$B$8:$C$12,2)</f>
        <v>3</v>
      </c>
      <c r="S15" s="0" t="n">
        <f aca="false">P15+R15</f>
        <v>3</v>
      </c>
      <c r="T15" s="0" t="n">
        <f aca="false">IF(K15=1,G15+S15,T14)</f>
        <v>33</v>
      </c>
      <c r="U15" s="0" t="n">
        <f aca="false">IF(K15=2,G15+S15,U14)</f>
        <v>35</v>
      </c>
    </row>
    <row collapsed="false" customFormat="false" customHeight="false" hidden="false" ht="12.1" outlineLevel="0" r="16">
      <c r="E16" s="0" t="n">
        <v>0.700579001102597</v>
      </c>
      <c r="F16" s="0" t="n">
        <f aca="false">VLOOKUP(E16,$B$2:$C$5,2)</f>
        <v>2</v>
      </c>
      <c r="G16" s="0" t="n">
        <f aca="false">F16+G15</f>
        <v>32</v>
      </c>
      <c r="H16" s="0" t="n">
        <f aca="false">MAX(T15-G16,0)</f>
        <v>1</v>
      </c>
      <c r="I16" s="0" t="n">
        <f aca="false">MAX(U15-G16,0)</f>
        <v>3</v>
      </c>
      <c r="J16" s="0" t="n">
        <v>0.469580451725051</v>
      </c>
      <c r="K16" s="0" t="n">
        <f aca="false">IF(H16&lt;I16,1,IF(I16&lt;H16,2,IF(J16&lt;0.5,1,2)))</f>
        <v>1</v>
      </c>
      <c r="L16" s="0" t="n">
        <f aca="false">COUNTIF(T$2:T15,"&gt;"&amp;G16)</f>
        <v>1</v>
      </c>
      <c r="M16" s="0" t="n">
        <f aca="false">COUNTIF(U$2:U15,"&gt;"&amp;G16)</f>
        <v>2</v>
      </c>
      <c r="N16" s="0" t="n">
        <f aca="false">MAX(G16-MAX(T15:U15),0)</f>
        <v>0</v>
      </c>
      <c r="O16" s="0" t="n">
        <f aca="false">MAX(G16-MAX(T15:U15),0)</f>
        <v>0</v>
      </c>
      <c r="P16" s="0" t="n">
        <f aca="false">MIN(H16,I16)</f>
        <v>1</v>
      </c>
      <c r="Q16" s="0" t="n">
        <v>0.742038418073207</v>
      </c>
      <c r="R16" s="0" t="n">
        <f aca="false">VLOOKUP(Q16,$B$8:$C$12,2)</f>
        <v>5</v>
      </c>
      <c r="S16" s="0" t="n">
        <f aca="false">P16+R16</f>
        <v>6</v>
      </c>
      <c r="T16" s="0" t="n">
        <f aca="false">IF(K16=1,G16+S16,T15)</f>
        <v>38</v>
      </c>
      <c r="U16" s="0" t="n">
        <f aca="false">IF(K16=2,G16+S16,U15)</f>
        <v>35</v>
      </c>
    </row>
    <row collapsed="false" customFormat="false" customHeight="false" hidden="false" ht="12.1" outlineLevel="0" r="17">
      <c r="E17" s="0" t="n">
        <v>0.0304268931504339</v>
      </c>
      <c r="F17" s="0" t="n">
        <f aca="false">VLOOKUP(E17,$B$2:$C$5,2)</f>
        <v>1</v>
      </c>
      <c r="G17" s="0" t="n">
        <f aca="false">F17+G16</f>
        <v>33</v>
      </c>
      <c r="H17" s="0" t="n">
        <f aca="false">MAX(T16-G17,0)</f>
        <v>5</v>
      </c>
      <c r="I17" s="0" t="n">
        <f aca="false">MAX(U16-G17,0)</f>
        <v>2</v>
      </c>
      <c r="J17" s="0" t="n">
        <v>0.819641626672819</v>
      </c>
      <c r="K17" s="0" t="n">
        <f aca="false">IF(H17&lt;I17,1,IF(I17&lt;H17,2,IF(J17&lt;0.5,1,2)))</f>
        <v>2</v>
      </c>
      <c r="L17" s="0" t="n">
        <f aca="false">COUNTIF(T$2:T16,"&gt;"&amp;G17)</f>
        <v>1</v>
      </c>
      <c r="M17" s="0" t="n">
        <f aca="false">COUNTIF(U$2:U16,"&gt;"&amp;G17)</f>
        <v>3</v>
      </c>
      <c r="N17" s="0" t="n">
        <f aca="false">MAX(G17-MAX(T16:U16),0)</f>
        <v>0</v>
      </c>
      <c r="O17" s="0" t="n">
        <f aca="false">MAX(G17-MAX(T16:U16),0)</f>
        <v>0</v>
      </c>
      <c r="P17" s="0" t="n">
        <f aca="false">MIN(H17,I17)</f>
        <v>2</v>
      </c>
      <c r="Q17" s="0" t="n">
        <v>0.662693723803386</v>
      </c>
      <c r="R17" s="0" t="n">
        <f aca="false">VLOOKUP(Q17,$B$8:$C$12,2)</f>
        <v>4</v>
      </c>
      <c r="S17" s="0" t="n">
        <f aca="false">P17+R17</f>
        <v>6</v>
      </c>
      <c r="T17" s="0" t="n">
        <f aca="false">IF(K17=1,G17+S17,T16)</f>
        <v>38</v>
      </c>
      <c r="U17" s="0" t="n">
        <f aca="false">IF(K17=2,G17+S17,U16)</f>
        <v>39</v>
      </c>
    </row>
    <row collapsed="false" customFormat="false" customHeight="false" hidden="false" ht="12.1" outlineLevel="0" r="18">
      <c r="E18" s="0" t="n">
        <v>0.380084380274639</v>
      </c>
      <c r="F18" s="0" t="n">
        <f aca="false">VLOOKUP(E18,$B$2:$C$5,2)</f>
        <v>2</v>
      </c>
      <c r="G18" s="0" t="n">
        <f aca="false">F18+G17</f>
        <v>35</v>
      </c>
      <c r="H18" s="0" t="n">
        <f aca="false">MAX(T17-G18,0)</f>
        <v>3</v>
      </c>
      <c r="I18" s="0" t="n">
        <f aca="false">MAX(U17-G18,0)</f>
        <v>4</v>
      </c>
      <c r="J18" s="0" t="n">
        <v>0.817427783505991</v>
      </c>
      <c r="K18" s="0" t="n">
        <f aca="false">IF(H18&lt;I18,1,IF(I18&lt;H18,2,IF(J18&lt;0.5,1,2)))</f>
        <v>1</v>
      </c>
      <c r="L18" s="0" t="n">
        <f aca="false">COUNTIF(T$2:T17,"&gt;"&amp;G18)</f>
        <v>2</v>
      </c>
      <c r="M18" s="0" t="n">
        <f aca="false">COUNTIF(U$2:U17,"&gt;"&amp;G18)</f>
        <v>1</v>
      </c>
      <c r="N18" s="0" t="n">
        <f aca="false">MAX(G18-MAX(T17:U17),0)</f>
        <v>0</v>
      </c>
      <c r="O18" s="0" t="n">
        <f aca="false">MAX(G18-MAX(T17:U17),0)</f>
        <v>0</v>
      </c>
      <c r="P18" s="0" t="n">
        <f aca="false">MIN(H18,I18)</f>
        <v>3</v>
      </c>
      <c r="Q18" s="0" t="n">
        <v>0.26624146127142</v>
      </c>
      <c r="R18" s="0" t="n">
        <f aca="false">VLOOKUP(Q18,$B$8:$C$12,2)</f>
        <v>3</v>
      </c>
      <c r="S18" s="0" t="n">
        <f aca="false">P18+R18</f>
        <v>6</v>
      </c>
      <c r="T18" s="0" t="n">
        <f aca="false">IF(K18=1,G18+S18,T17)</f>
        <v>41</v>
      </c>
      <c r="U18" s="0" t="n">
        <f aca="false">IF(K18=2,G18+S18,U17)</f>
        <v>39</v>
      </c>
    </row>
    <row collapsed="false" customFormat="false" customHeight="false" hidden="false" ht="12.1" outlineLevel="0" r="19">
      <c r="E19" s="0" t="n">
        <v>0.421728445915505</v>
      </c>
      <c r="F19" s="0" t="n">
        <f aca="false">VLOOKUP(E19,$B$2:$C$5,2)</f>
        <v>2</v>
      </c>
      <c r="G19" s="0" t="n">
        <f aca="false">F19+G18</f>
        <v>37</v>
      </c>
      <c r="H19" s="0" t="n">
        <f aca="false">MAX(T18-G19,0)</f>
        <v>4</v>
      </c>
      <c r="I19" s="0" t="n">
        <f aca="false">MAX(U18-G19,0)</f>
        <v>2</v>
      </c>
      <c r="J19" s="0" t="n">
        <v>0.940926768584177</v>
      </c>
      <c r="K19" s="0" t="n">
        <f aca="false">IF(H19&lt;I19,1,IF(I19&lt;H19,2,IF(J19&lt;0.5,1,2)))</f>
        <v>2</v>
      </c>
      <c r="L19" s="0" t="n">
        <f aca="false">COUNTIF(T$2:T18,"&gt;"&amp;G19)</f>
        <v>3</v>
      </c>
      <c r="M19" s="0" t="n">
        <f aca="false">COUNTIF(U$2:U18,"&gt;"&amp;G19)</f>
        <v>2</v>
      </c>
      <c r="N19" s="0" t="n">
        <f aca="false">MAX(G19-MAX(T18:U18),0)</f>
        <v>0</v>
      </c>
      <c r="O19" s="0" t="n">
        <f aca="false">MAX(G19-MAX(T18:U18),0)</f>
        <v>0</v>
      </c>
      <c r="P19" s="0" t="n">
        <f aca="false">MIN(H19,I19)</f>
        <v>2</v>
      </c>
      <c r="Q19" s="0" t="n">
        <v>0.213374251965433</v>
      </c>
      <c r="R19" s="0" t="n">
        <f aca="false">VLOOKUP(Q19,$B$8:$C$12,2)</f>
        <v>3</v>
      </c>
      <c r="S19" s="0" t="n">
        <f aca="false">P19+R19</f>
        <v>5</v>
      </c>
      <c r="T19" s="0" t="n">
        <f aca="false">IF(K19=1,G19+S19,T18)</f>
        <v>41</v>
      </c>
      <c r="U19" s="0" t="n">
        <f aca="false">IF(K19=2,G19+S19,U18)</f>
        <v>42</v>
      </c>
    </row>
    <row collapsed="false" customFormat="false" customHeight="false" hidden="false" ht="12.1" outlineLevel="0" r="20">
      <c r="E20" s="0" t="n">
        <v>0.436074402648956</v>
      </c>
      <c r="F20" s="0" t="n">
        <f aca="false">VLOOKUP(E20,$B$2:$C$5,2)</f>
        <v>2</v>
      </c>
      <c r="G20" s="0" t="n">
        <f aca="false">F20+G19</f>
        <v>39</v>
      </c>
      <c r="H20" s="0" t="n">
        <f aca="false">MAX(T19-G20,0)</f>
        <v>2</v>
      </c>
      <c r="I20" s="0" t="n">
        <f aca="false">MAX(U19-G20,0)</f>
        <v>3</v>
      </c>
      <c r="J20" s="0" t="n">
        <v>0.259701506234705</v>
      </c>
      <c r="K20" s="0" t="n">
        <f aca="false">IF(H20&lt;I20,1,IF(I20&lt;H20,2,IF(J20&lt;0.5,1,2)))</f>
        <v>1</v>
      </c>
      <c r="L20" s="0" t="n">
        <f aca="false">COUNTIF(T$2:T19,"&gt;"&amp;G20)</f>
        <v>2</v>
      </c>
      <c r="M20" s="0" t="n">
        <f aca="false">COUNTIF(U$2:U19,"&gt;"&amp;G20)</f>
        <v>1</v>
      </c>
      <c r="N20" s="0" t="n">
        <f aca="false">MAX(G20-MAX(T19:U19),0)</f>
        <v>0</v>
      </c>
      <c r="O20" s="0" t="n">
        <f aca="false">MAX(G20-MAX(T19:U19),0)</f>
        <v>0</v>
      </c>
      <c r="P20" s="0" t="n">
        <f aca="false">MIN(H20,I20)</f>
        <v>2</v>
      </c>
      <c r="Q20" s="0" t="n">
        <v>0.843427788931876</v>
      </c>
      <c r="R20" s="0" t="n">
        <f aca="false">VLOOKUP(Q20,$B$8:$C$12,2)</f>
        <v>5</v>
      </c>
      <c r="S20" s="0" t="n">
        <f aca="false">P20+R20</f>
        <v>7</v>
      </c>
      <c r="T20" s="0" t="n">
        <f aca="false">IF(K20=1,G20+S20,T19)</f>
        <v>46</v>
      </c>
      <c r="U20" s="0" t="n">
        <f aca="false">IF(K20=2,G20+S20,U19)</f>
        <v>42</v>
      </c>
    </row>
    <row collapsed="false" customFormat="false" customHeight="false" hidden="false" ht="12.1" outlineLevel="0" r="21">
      <c r="E21" s="0" t="n">
        <v>0.738278150558472</v>
      </c>
      <c r="F21" s="0" t="n">
        <f aca="false">VLOOKUP(E21,$B$2:$C$5,2)</f>
        <v>2</v>
      </c>
      <c r="G21" s="0" t="n">
        <f aca="false">F21+G20</f>
        <v>41</v>
      </c>
      <c r="H21" s="0" t="n">
        <f aca="false">MAX(T20-G21,0)</f>
        <v>5</v>
      </c>
      <c r="I21" s="0" t="n">
        <f aca="false">MAX(U20-G21,0)</f>
        <v>1</v>
      </c>
      <c r="J21" s="0" t="n">
        <v>0.138918796321377</v>
      </c>
      <c r="K21" s="0" t="n">
        <f aca="false">IF(H21&lt;I21,1,IF(I21&lt;H21,2,IF(J21&lt;0.5,1,2)))</f>
        <v>2</v>
      </c>
      <c r="L21" s="0" t="n">
        <f aca="false">COUNTIF(T$2:T20,"&gt;"&amp;G21)</f>
        <v>1</v>
      </c>
      <c r="M21" s="0" t="n">
        <f aca="false">COUNTIF(U$2:U20,"&gt;"&amp;G21)</f>
        <v>2</v>
      </c>
      <c r="N21" s="0" t="n">
        <f aca="false">MAX(G21-MAX(T20:U20),0)</f>
        <v>0</v>
      </c>
      <c r="O21" s="0" t="n">
        <f aca="false">MAX(G21-MAX(T20:U20),0)</f>
        <v>0</v>
      </c>
      <c r="P21" s="0" t="n">
        <f aca="false">MIN(H21,I21)</f>
        <v>1</v>
      </c>
      <c r="Q21" s="0" t="n">
        <v>0.21711347065866</v>
      </c>
      <c r="R21" s="0" t="n">
        <f aca="false">VLOOKUP(Q21,$B$8:$C$12,2)</f>
        <v>3</v>
      </c>
      <c r="S21" s="0" t="n">
        <f aca="false">P21+R21</f>
        <v>4</v>
      </c>
      <c r="T21" s="0" t="n">
        <f aca="false">IF(K21=1,G21+S21,T20)</f>
        <v>46</v>
      </c>
      <c r="U21" s="0" t="n">
        <f aca="false">IF(K21=2,G21+S21,U20)</f>
        <v>45</v>
      </c>
    </row>
    <row collapsed="false" customFormat="false" customHeight="false" hidden="false" ht="12.1" outlineLevel="0" r="22">
      <c r="E22" s="0" t="n">
        <v>0.0491355224512517</v>
      </c>
      <c r="F22" s="0" t="n">
        <f aca="false">VLOOKUP(E22,$B$2:$C$5,2)</f>
        <v>1</v>
      </c>
      <c r="G22" s="0" t="n">
        <f aca="false">F22+G21</f>
        <v>42</v>
      </c>
      <c r="H22" s="0" t="n">
        <f aca="false">MAX(T21-G22,0)</f>
        <v>4</v>
      </c>
      <c r="I22" s="0" t="n">
        <f aca="false">MAX(U21-G22,0)</f>
        <v>3</v>
      </c>
      <c r="J22" s="0" t="n">
        <v>0.988110900623724</v>
      </c>
      <c r="K22" s="0" t="n">
        <f aca="false">IF(H22&lt;I22,1,IF(I22&lt;H22,2,IF(J22&lt;0.5,1,2)))</f>
        <v>2</v>
      </c>
      <c r="L22" s="0" t="n">
        <f aca="false">COUNTIF(T$2:T21,"&gt;"&amp;G22)</f>
        <v>2</v>
      </c>
      <c r="M22" s="0" t="n">
        <f aca="false">COUNTIF(U$2:U21,"&gt;"&amp;G22)</f>
        <v>1</v>
      </c>
      <c r="N22" s="0" t="n">
        <f aca="false">MAX(G22-MAX(T21:U21),0)</f>
        <v>0</v>
      </c>
      <c r="O22" s="0" t="n">
        <f aca="false">MAX(G22-MAX(T21:U21),0)</f>
        <v>0</v>
      </c>
      <c r="P22" s="0" t="n">
        <f aca="false">MIN(H22,I22)</f>
        <v>3</v>
      </c>
      <c r="Q22" s="0" t="n">
        <v>0.905928390100598</v>
      </c>
      <c r="R22" s="0" t="n">
        <f aca="false">VLOOKUP(Q22,$B$8:$C$12,2)</f>
        <v>6</v>
      </c>
      <c r="S22" s="0" t="n">
        <f aca="false">P22+R22</f>
        <v>9</v>
      </c>
      <c r="T22" s="0" t="n">
        <f aca="false">IF(K22=1,G22+S22,T21)</f>
        <v>46</v>
      </c>
      <c r="U22" s="0" t="n">
        <f aca="false">IF(K22=2,G22+S22,U21)</f>
        <v>51</v>
      </c>
    </row>
    <row collapsed="false" customFormat="false" customHeight="false" hidden="false" ht="12.1" outlineLevel="0" r="23">
      <c r="E23" s="0" t="n">
        <v>0.19182519079186</v>
      </c>
      <c r="F23" s="0" t="n">
        <f aca="false">VLOOKUP(E23,$B$2:$C$5,2)</f>
        <v>1</v>
      </c>
      <c r="G23" s="0" t="n">
        <f aca="false">F23+G22</f>
        <v>43</v>
      </c>
      <c r="H23" s="0" t="n">
        <f aca="false">MAX(T22-G23,0)</f>
        <v>3</v>
      </c>
      <c r="I23" s="0" t="n">
        <f aca="false">MAX(U22-G23,0)</f>
        <v>8</v>
      </c>
      <c r="J23" s="0" t="n">
        <v>0.469724805094302</v>
      </c>
      <c r="K23" s="0" t="n">
        <f aca="false">IF(H23&lt;I23,1,IF(I23&lt;H23,2,IF(J23&lt;0.5,1,2)))</f>
        <v>1</v>
      </c>
      <c r="L23" s="0" t="n">
        <f aca="false">COUNTIF(T$2:T22,"&gt;"&amp;G23)</f>
        <v>3</v>
      </c>
      <c r="M23" s="0" t="n">
        <f aca="false">COUNTIF(U$2:U22,"&gt;"&amp;G23)</f>
        <v>2</v>
      </c>
      <c r="N23" s="0" t="n">
        <f aca="false">MAX(G23-MAX(T22:U22),0)</f>
        <v>0</v>
      </c>
      <c r="O23" s="0" t="n">
        <f aca="false">MAX(G23-MAX(T22:U22),0)</f>
        <v>0</v>
      </c>
      <c r="P23" s="0" t="n">
        <f aca="false">MIN(H23,I23)</f>
        <v>3</v>
      </c>
      <c r="Q23" s="0" t="n">
        <v>0.834236582973972</v>
      </c>
      <c r="R23" s="0" t="n">
        <f aca="false">VLOOKUP(Q23,$B$8:$C$12,2)</f>
        <v>5</v>
      </c>
      <c r="S23" s="0" t="n">
        <f aca="false">P23+R23</f>
        <v>8</v>
      </c>
      <c r="T23" s="0" t="n">
        <f aca="false">IF(K23=1,G23+S23,T22)</f>
        <v>51</v>
      </c>
      <c r="U23" s="0" t="n">
        <f aca="false">IF(K23=2,G23+S23,U22)</f>
        <v>51</v>
      </c>
    </row>
    <row collapsed="false" customFormat="false" customHeight="false" hidden="false" ht="12.1" outlineLevel="0" r="24">
      <c r="E24" s="0" t="n">
        <v>0.874548103660345</v>
      </c>
      <c r="F24" s="0" t="n">
        <f aca="false">VLOOKUP(E24,$B$2:$C$5,2)</f>
        <v>3</v>
      </c>
      <c r="G24" s="0" t="n">
        <f aca="false">F24+G23</f>
        <v>46</v>
      </c>
      <c r="H24" s="0" t="n">
        <f aca="false">MAX(T23-G24,0)</f>
        <v>5</v>
      </c>
      <c r="I24" s="0" t="n">
        <f aca="false">MAX(U23-G24,0)</f>
        <v>5</v>
      </c>
      <c r="J24" s="0" t="n">
        <v>0.0463264014106244</v>
      </c>
      <c r="K24" s="0" t="n">
        <f aca="false">IF(H24&lt;I24,1,IF(I24&lt;H24,2,IF(J24&lt;0.5,1,2)))</f>
        <v>1</v>
      </c>
      <c r="L24" s="0" t="n">
        <f aca="false">COUNTIF(T$2:T23,"&gt;"&amp;G24)</f>
        <v>1</v>
      </c>
      <c r="M24" s="0" t="n">
        <f aca="false">COUNTIF(U$2:U23,"&gt;"&amp;G24)</f>
        <v>2</v>
      </c>
      <c r="N24" s="0" t="n">
        <f aca="false">MAX(G24-MAX(T23:U23),0)</f>
        <v>0</v>
      </c>
      <c r="O24" s="0" t="n">
        <f aca="false">MAX(G24-MAX(T23:U23),0)</f>
        <v>0</v>
      </c>
      <c r="P24" s="0" t="n">
        <f aca="false">MIN(H24,I24)</f>
        <v>5</v>
      </c>
      <c r="Q24" s="0" t="n">
        <v>0.958135126391426</v>
      </c>
      <c r="R24" s="0" t="n">
        <f aca="false">VLOOKUP(Q24,$B$8:$C$12,2)</f>
        <v>6</v>
      </c>
      <c r="S24" s="0" t="n">
        <f aca="false">P24+R24</f>
        <v>11</v>
      </c>
      <c r="T24" s="0" t="n">
        <f aca="false">IF(K24=1,G24+S24,T23)</f>
        <v>57</v>
      </c>
      <c r="U24" s="0" t="n">
        <f aca="false">IF(K24=2,G24+S24,U23)</f>
        <v>51</v>
      </c>
    </row>
    <row collapsed="false" customFormat="false" customHeight="false" hidden="false" ht="12.1" outlineLevel="0" r="25">
      <c r="E25" s="0" t="n">
        <v>0.69192424393259</v>
      </c>
      <c r="F25" s="0" t="n">
        <f aca="false">VLOOKUP(E25,$B$2:$C$5,2)</f>
        <v>2</v>
      </c>
      <c r="G25" s="0" t="n">
        <f aca="false">F25+G24</f>
        <v>48</v>
      </c>
      <c r="H25" s="0" t="n">
        <f aca="false">MAX(T24-G25,0)</f>
        <v>9</v>
      </c>
      <c r="I25" s="0" t="n">
        <f aca="false">MAX(U24-G25,0)</f>
        <v>3</v>
      </c>
      <c r="J25" s="0" t="n">
        <v>0.554308053804562</v>
      </c>
      <c r="K25" s="0" t="n">
        <f aca="false">IF(H25&lt;I25,1,IF(I25&lt;H25,2,IF(J25&lt;0.5,1,2)))</f>
        <v>2</v>
      </c>
      <c r="L25" s="0" t="n">
        <f aca="false">COUNTIF(T$2:T24,"&gt;"&amp;G25)</f>
        <v>2</v>
      </c>
      <c r="M25" s="0" t="n">
        <f aca="false">COUNTIF(U$2:U24,"&gt;"&amp;G25)</f>
        <v>3</v>
      </c>
      <c r="N25" s="0" t="n">
        <f aca="false">MAX(G25-MAX(T24:U24),0)</f>
        <v>0</v>
      </c>
      <c r="O25" s="0" t="n">
        <f aca="false">MAX(G25-MAX(T24:U24),0)</f>
        <v>0</v>
      </c>
      <c r="P25" s="0" t="n">
        <f aca="false">MIN(H25,I25)</f>
        <v>3</v>
      </c>
      <c r="Q25" s="0" t="n">
        <v>0.406779002165422</v>
      </c>
      <c r="R25" s="0" t="n">
        <f aca="false">VLOOKUP(Q25,$B$8:$C$12,2)</f>
        <v>3</v>
      </c>
      <c r="S25" s="0" t="n">
        <f aca="false">P25+R25</f>
        <v>6</v>
      </c>
      <c r="T25" s="0" t="n">
        <f aca="false">IF(K25=1,G25+S25,T24)</f>
        <v>57</v>
      </c>
      <c r="U25" s="0" t="n">
        <f aca="false">IF(K25=2,G25+S25,U24)</f>
        <v>54</v>
      </c>
    </row>
    <row collapsed="false" customFormat="false" customHeight="false" hidden="false" ht="12.1" outlineLevel="0" r="26">
      <c r="E26" s="0" t="n">
        <v>0.0805390262976289</v>
      </c>
      <c r="F26" s="0" t="n">
        <f aca="false">VLOOKUP(E26,$B$2:$C$5,2)</f>
        <v>1</v>
      </c>
      <c r="G26" s="0" t="n">
        <f aca="false">F26+G25</f>
        <v>49</v>
      </c>
      <c r="H26" s="0" t="n">
        <f aca="false">MAX(T25-G26,0)</f>
        <v>8</v>
      </c>
      <c r="I26" s="0" t="n">
        <f aca="false">MAX(U25-G26,0)</f>
        <v>5</v>
      </c>
      <c r="J26" s="0" t="n">
        <v>0.163385858060792</v>
      </c>
      <c r="K26" s="0" t="n">
        <f aca="false">IF(H26&lt;I26,1,IF(I26&lt;H26,2,IF(J26&lt;0.5,1,2)))</f>
        <v>2</v>
      </c>
      <c r="L26" s="0" t="n">
        <f aca="false">COUNTIF(T$2:T25,"&gt;"&amp;G26)</f>
        <v>3</v>
      </c>
      <c r="M26" s="0" t="n">
        <f aca="false">COUNTIF(U$2:U25,"&gt;"&amp;G26)</f>
        <v>4</v>
      </c>
      <c r="N26" s="0" t="n">
        <f aca="false">MAX(G26-MAX(T25:U25),0)</f>
        <v>0</v>
      </c>
      <c r="O26" s="0" t="n">
        <f aca="false">MAX(G26-MAX(T25:U25),0)</f>
        <v>0</v>
      </c>
      <c r="P26" s="0" t="n">
        <f aca="false">MIN(H26,I26)</f>
        <v>5</v>
      </c>
      <c r="Q26" s="0" t="n">
        <v>0.772179588675499</v>
      </c>
      <c r="R26" s="0" t="n">
        <f aca="false">VLOOKUP(Q26,$B$8:$C$12,2)</f>
        <v>5</v>
      </c>
      <c r="S26" s="0" t="n">
        <f aca="false">P26+R26</f>
        <v>10</v>
      </c>
      <c r="T26" s="0" t="n">
        <f aca="false">IF(K26=1,G26+S26,T25)</f>
        <v>57</v>
      </c>
      <c r="U26" s="0" t="n">
        <f aca="false">IF(K26=2,G26+S26,U25)</f>
        <v>59</v>
      </c>
    </row>
    <row collapsed="false" customFormat="false" customHeight="false" hidden="false" ht="12.1" outlineLevel="0" r="27">
      <c r="E27" s="0" t="n">
        <v>0.478604710660875</v>
      </c>
      <c r="F27" s="0" t="n">
        <f aca="false">VLOOKUP(E27,$B$2:$C$5,2)</f>
        <v>2</v>
      </c>
      <c r="G27" s="0" t="n">
        <f aca="false">F27+G26</f>
        <v>51</v>
      </c>
      <c r="H27" s="0" t="n">
        <f aca="false">MAX(T26-G27,0)</f>
        <v>6</v>
      </c>
      <c r="I27" s="0" t="n">
        <f aca="false">MAX(U26-G27,0)</f>
        <v>8</v>
      </c>
      <c r="J27" s="0" t="n">
        <v>0.726908204844222</v>
      </c>
      <c r="K27" s="0" t="n">
        <f aca="false">IF(H27&lt;I27,1,IF(I27&lt;H27,2,IF(J27&lt;0.5,1,2)))</f>
        <v>1</v>
      </c>
      <c r="L27" s="0" t="n">
        <f aca="false">COUNTIF(T$2:T26,"&gt;"&amp;G27)</f>
        <v>3</v>
      </c>
      <c r="M27" s="0" t="n">
        <f aca="false">COUNTIF(U$2:U26,"&gt;"&amp;G27)</f>
        <v>2</v>
      </c>
      <c r="N27" s="0" t="n">
        <f aca="false">MAX(G27-MAX(T26:U26),0)</f>
        <v>0</v>
      </c>
      <c r="O27" s="0" t="n">
        <f aca="false">MAX(G27-MAX(T26:U26),0)</f>
        <v>0</v>
      </c>
      <c r="P27" s="0" t="n">
        <f aca="false">MIN(H27,I27)</f>
        <v>6</v>
      </c>
      <c r="Q27" s="0" t="n">
        <v>0.27758752903901</v>
      </c>
      <c r="R27" s="0" t="n">
        <f aca="false">VLOOKUP(Q27,$B$8:$C$12,2)</f>
        <v>3</v>
      </c>
      <c r="S27" s="0" t="n">
        <f aca="false">P27+R27</f>
        <v>9</v>
      </c>
      <c r="T27" s="0" t="n">
        <f aca="false">IF(K27=1,G27+S27,T26)</f>
        <v>60</v>
      </c>
      <c r="U27" s="0" t="n">
        <f aca="false">IF(K27=2,G27+S27,U26)</f>
        <v>59</v>
      </c>
    </row>
    <row collapsed="false" customFormat="false" customHeight="false" hidden="false" ht="12.1" outlineLevel="0" r="28">
      <c r="E28" s="0" t="n">
        <v>0.83867268380709</v>
      </c>
      <c r="F28" s="0" t="n">
        <f aca="false">VLOOKUP(E28,$B$2:$C$5,2)</f>
        <v>3</v>
      </c>
      <c r="G28" s="0" t="n">
        <f aca="false">F28+G27</f>
        <v>54</v>
      </c>
      <c r="H28" s="0" t="n">
        <f aca="false">MAX(T27-G28,0)</f>
        <v>6</v>
      </c>
      <c r="I28" s="0" t="n">
        <f aca="false">MAX(U27-G28,0)</f>
        <v>5</v>
      </c>
      <c r="J28" s="0" t="n">
        <v>0.385016816668212</v>
      </c>
      <c r="K28" s="0" t="n">
        <f aca="false">IF(H28&lt;I28,1,IF(I28&lt;H28,2,IF(J28&lt;0.5,1,2)))</f>
        <v>2</v>
      </c>
      <c r="L28" s="0" t="n">
        <f aca="false">COUNTIF(T$2:T27,"&gt;"&amp;G28)</f>
        <v>4</v>
      </c>
      <c r="M28" s="0" t="n">
        <f aca="false">COUNTIF(U$2:U27,"&gt;"&amp;G28)</f>
        <v>2</v>
      </c>
      <c r="N28" s="0" t="n">
        <f aca="false">MAX(G28-MAX(T27:U27),0)</f>
        <v>0</v>
      </c>
      <c r="O28" s="0" t="n">
        <f aca="false">MAX(G28-MAX(T27:U27),0)</f>
        <v>0</v>
      </c>
      <c r="P28" s="0" t="n">
        <f aca="false">MIN(H28,I28)</f>
        <v>5</v>
      </c>
      <c r="Q28" s="0" t="n">
        <v>0.51435585366562</v>
      </c>
      <c r="R28" s="0" t="n">
        <f aca="false">VLOOKUP(Q28,$B$8:$C$12,2)</f>
        <v>4</v>
      </c>
      <c r="S28" s="0" t="n">
        <f aca="false">P28+R28</f>
        <v>9</v>
      </c>
      <c r="T28" s="0" t="n">
        <f aca="false">IF(K28=1,G28+S28,T27)</f>
        <v>60</v>
      </c>
      <c r="U28" s="0" t="n">
        <f aca="false">IF(K28=2,G28+S28,U27)</f>
        <v>63</v>
      </c>
    </row>
    <row collapsed="false" customFormat="false" customHeight="false" hidden="false" ht="12.1" outlineLevel="0" r="29">
      <c r="E29" s="0" t="n">
        <v>0.654387023532763</v>
      </c>
      <c r="F29" s="0" t="n">
        <f aca="false">VLOOKUP(E29,$B$2:$C$5,2)</f>
        <v>2</v>
      </c>
      <c r="G29" s="0" t="n">
        <f aca="false">F29+G28</f>
        <v>56</v>
      </c>
      <c r="H29" s="0" t="n">
        <f aca="false">MAX(T28-G29,0)</f>
        <v>4</v>
      </c>
      <c r="I29" s="0" t="n">
        <f aca="false">MAX(U28-G29,0)</f>
        <v>7</v>
      </c>
      <c r="J29" s="0" t="n">
        <v>0.856739581562579</v>
      </c>
      <c r="K29" s="0" t="n">
        <f aca="false">IF(H29&lt;I29,1,IF(I29&lt;H29,2,IF(J29&lt;0.5,1,2)))</f>
        <v>1</v>
      </c>
      <c r="L29" s="0" t="n">
        <f aca="false">COUNTIF(T$2:T28,"&gt;"&amp;G29)</f>
        <v>5</v>
      </c>
      <c r="M29" s="0" t="n">
        <f aca="false">COUNTIF(U$2:U28,"&gt;"&amp;G29)</f>
        <v>3</v>
      </c>
      <c r="N29" s="0" t="n">
        <f aca="false">MAX(G29-MAX(T28:U28),0)</f>
        <v>0</v>
      </c>
      <c r="O29" s="0" t="n">
        <f aca="false">MAX(G29-MAX(T28:U28),0)</f>
        <v>0</v>
      </c>
      <c r="P29" s="0" t="n">
        <f aca="false">MIN(H29,I29)</f>
        <v>4</v>
      </c>
      <c r="Q29" s="0" t="n">
        <v>0.185505701927468</v>
      </c>
      <c r="R29" s="0" t="n">
        <f aca="false">VLOOKUP(Q29,$B$8:$C$12,2)</f>
        <v>3</v>
      </c>
      <c r="S29" s="0" t="n">
        <f aca="false">P29+R29</f>
        <v>7</v>
      </c>
      <c r="T29" s="0" t="n">
        <f aca="false">IF(K29=1,G29+S29,T28)</f>
        <v>63</v>
      </c>
      <c r="U29" s="0" t="n">
        <f aca="false">IF(K29=2,G29+S29,U28)</f>
        <v>63</v>
      </c>
    </row>
    <row collapsed="false" customFormat="false" customHeight="false" hidden="false" ht="12.1" outlineLevel="0" r="30">
      <c r="E30" s="0" t="n">
        <v>0.227805825648829</v>
      </c>
      <c r="F30" s="0" t="n">
        <f aca="false">VLOOKUP(E30,$B$2:$C$5,2)</f>
        <v>2</v>
      </c>
      <c r="G30" s="0" t="n">
        <f aca="false">F30+G29</f>
        <v>58</v>
      </c>
      <c r="H30" s="0" t="n">
        <f aca="false">MAX(T29-G30,0)</f>
        <v>5</v>
      </c>
      <c r="I30" s="0" t="n">
        <f aca="false">MAX(U29-G30,0)</f>
        <v>5</v>
      </c>
      <c r="J30" s="0" t="n">
        <v>0.964375347597525</v>
      </c>
      <c r="K30" s="0" t="n">
        <f aca="false">IF(H30&lt;I30,1,IF(I30&lt;H30,2,IF(J30&lt;0.5,1,2)))</f>
        <v>2</v>
      </c>
      <c r="L30" s="0" t="n">
        <f aca="false">COUNTIF(T$2:T29,"&gt;"&amp;G30)</f>
        <v>3</v>
      </c>
      <c r="M30" s="0" t="n">
        <f aca="false">COUNTIF(U$2:U29,"&gt;"&amp;G30)</f>
        <v>4</v>
      </c>
      <c r="N30" s="0" t="n">
        <f aca="false">MAX(G30-MAX(T29:U29),0)</f>
        <v>0</v>
      </c>
      <c r="O30" s="0" t="n">
        <f aca="false">MAX(G30-MAX(T29:U29),0)</f>
        <v>0</v>
      </c>
      <c r="P30" s="0" t="n">
        <f aca="false">MIN(H30,I30)</f>
        <v>5</v>
      </c>
      <c r="Q30" s="0" t="n">
        <v>0.0711748115718365</v>
      </c>
      <c r="R30" s="0" t="n">
        <f aca="false">VLOOKUP(Q30,$B$8:$C$12,2)</f>
        <v>2</v>
      </c>
      <c r="S30" s="0" t="n">
        <f aca="false">P30+R30</f>
        <v>7</v>
      </c>
      <c r="T30" s="0" t="n">
        <f aca="false">IF(K30=1,G30+S30,T29)</f>
        <v>63</v>
      </c>
      <c r="U30" s="0" t="n">
        <f aca="false">IF(K30=2,G30+S30,U29)</f>
        <v>65</v>
      </c>
    </row>
    <row collapsed="false" customFormat="false" customHeight="false" hidden="false" ht="12.1" outlineLevel="0" r="31">
      <c r="E31" s="0" t="n">
        <v>0.143644694238901</v>
      </c>
      <c r="F31" s="0" t="n">
        <f aca="false">VLOOKUP(E31,$B$2:$C$5,2)</f>
        <v>1</v>
      </c>
      <c r="G31" s="0" t="n">
        <f aca="false">F31+G30</f>
        <v>59</v>
      </c>
      <c r="H31" s="0" t="n">
        <f aca="false">MAX(T30-G31,0)</f>
        <v>4</v>
      </c>
      <c r="I31" s="0" t="n">
        <f aca="false">MAX(U30-G31,0)</f>
        <v>6</v>
      </c>
      <c r="J31" s="0" t="n">
        <v>0.483063432853669</v>
      </c>
      <c r="K31" s="0" t="n">
        <f aca="false">IF(H31&lt;I31,1,IF(I31&lt;H31,2,IF(J31&lt;0.5,1,2)))</f>
        <v>1</v>
      </c>
      <c r="L31" s="0" t="n">
        <f aca="false">COUNTIF(T$2:T30,"&gt;"&amp;G31)</f>
        <v>4</v>
      </c>
      <c r="M31" s="0" t="n">
        <f aca="false">COUNTIF(U$2:U30,"&gt;"&amp;G31)</f>
        <v>3</v>
      </c>
      <c r="N31" s="0" t="n">
        <f aca="false">MAX(G31-MAX(T30:U30),0)</f>
        <v>0</v>
      </c>
      <c r="O31" s="0" t="n">
        <f aca="false">MAX(G31-MAX(T30:U30),0)</f>
        <v>0</v>
      </c>
      <c r="P31" s="0" t="n">
        <f aca="false">MIN(H31,I31)</f>
        <v>4</v>
      </c>
      <c r="Q31" s="0" t="n">
        <v>0.605269579449669</v>
      </c>
      <c r="R31" s="0" t="n">
        <f aca="false">VLOOKUP(Q31,$B$8:$C$12,2)</f>
        <v>4</v>
      </c>
      <c r="S31" s="0" t="n">
        <f aca="false">P31+R31</f>
        <v>8</v>
      </c>
      <c r="T31" s="0" t="n">
        <f aca="false">IF(K31=1,G31+S31,T30)</f>
        <v>67</v>
      </c>
      <c r="U31" s="0" t="n">
        <f aca="false">IF(K31=2,G31+S31,U30)</f>
        <v>65</v>
      </c>
    </row>
    <row collapsed="false" customFormat="false" customHeight="false" hidden="false" ht="12.1" outlineLevel="0" r="32">
      <c r="E32" s="0" t="n">
        <v>0.0368052697740495</v>
      </c>
      <c r="F32" s="0" t="n">
        <f aca="false">VLOOKUP(E32,$B$2:$C$5,2)</f>
        <v>1</v>
      </c>
      <c r="G32" s="0" t="n">
        <f aca="false">F32+G31</f>
        <v>60</v>
      </c>
      <c r="H32" s="0" t="n">
        <f aca="false">MAX(T31-G32,0)</f>
        <v>7</v>
      </c>
      <c r="I32" s="0" t="n">
        <f aca="false">MAX(U31-G32,0)</f>
        <v>5</v>
      </c>
      <c r="J32" s="0" t="n">
        <v>0.594499562634155</v>
      </c>
      <c r="K32" s="0" t="n">
        <f aca="false">IF(H32&lt;I32,1,IF(I32&lt;H32,2,IF(J32&lt;0.5,1,2)))</f>
        <v>2</v>
      </c>
      <c r="L32" s="0" t="n">
        <f aca="false">COUNTIF(T$2:T31,"&gt;"&amp;G32)</f>
        <v>3</v>
      </c>
      <c r="M32" s="0" t="n">
        <f aca="false">COUNTIF(U$2:U31,"&gt;"&amp;G32)</f>
        <v>4</v>
      </c>
      <c r="N32" s="0" t="n">
        <f aca="false">MAX(G32-MAX(T31:U31),0)</f>
        <v>0</v>
      </c>
      <c r="O32" s="0" t="n">
        <f aca="false">MAX(G32-MAX(T31:U31),0)</f>
        <v>0</v>
      </c>
      <c r="P32" s="0" t="n">
        <f aca="false">MIN(H32,I32)</f>
        <v>5</v>
      </c>
      <c r="Q32" s="0" t="n">
        <v>0.0931716978084296</v>
      </c>
      <c r="R32" s="0" t="n">
        <f aca="false">VLOOKUP(Q32,$B$8:$C$12,2)</f>
        <v>2</v>
      </c>
      <c r="S32" s="0" t="n">
        <f aca="false">P32+R32</f>
        <v>7</v>
      </c>
      <c r="T32" s="0" t="n">
        <f aca="false">IF(K32=1,G32+S32,T31)</f>
        <v>67</v>
      </c>
      <c r="U32" s="0" t="n">
        <f aca="false">IF(K32=2,G32+S32,U31)</f>
        <v>67</v>
      </c>
    </row>
    <row collapsed="false" customFormat="false" customHeight="false" hidden="false" ht="12.1" outlineLevel="0" r="33">
      <c r="E33" s="0" t="n">
        <v>0.778737921500579</v>
      </c>
      <c r="F33" s="0" t="n">
        <f aca="false">VLOOKUP(E33,$B$2:$C$5,2)</f>
        <v>2</v>
      </c>
      <c r="G33" s="0" t="n">
        <f aca="false">F33+G32</f>
        <v>62</v>
      </c>
      <c r="H33" s="0" t="n">
        <f aca="false">MAX(T32-G33,0)</f>
        <v>5</v>
      </c>
      <c r="I33" s="0" t="n">
        <f aca="false">MAX(U32-G33,0)</f>
        <v>5</v>
      </c>
      <c r="J33" s="0" t="n">
        <v>0.286646720953286</v>
      </c>
      <c r="K33" s="0" t="n">
        <f aca="false">IF(H33&lt;I33,1,IF(I33&lt;H33,2,IF(J33&lt;0.5,1,2)))</f>
        <v>1</v>
      </c>
      <c r="L33" s="0" t="n">
        <f aca="false">COUNTIF(T$2:T32,"&gt;"&amp;G33)</f>
        <v>4</v>
      </c>
      <c r="M33" s="0" t="n">
        <f aca="false">COUNTIF(U$2:U32,"&gt;"&amp;G33)</f>
        <v>5</v>
      </c>
      <c r="N33" s="0" t="n">
        <f aca="false">MAX(G33-MAX(T32:U32),0)</f>
        <v>0</v>
      </c>
      <c r="O33" s="0" t="n">
        <f aca="false">MAX(G33-MAX(T32:U32),0)</f>
        <v>0</v>
      </c>
      <c r="P33" s="0" t="n">
        <f aca="false">MIN(H33,I33)</f>
        <v>5</v>
      </c>
      <c r="Q33" s="0" t="n">
        <v>0.707429029745981</v>
      </c>
      <c r="R33" s="0" t="n">
        <f aca="false">VLOOKUP(Q33,$B$8:$C$12,2)</f>
        <v>5</v>
      </c>
      <c r="S33" s="0" t="n">
        <f aca="false">P33+R33</f>
        <v>10</v>
      </c>
      <c r="T33" s="0" t="n">
        <f aca="false">IF(K33=1,G33+S33,T32)</f>
        <v>72</v>
      </c>
      <c r="U33" s="0" t="n">
        <f aca="false">IF(K33=2,G33+S33,U32)</f>
        <v>67</v>
      </c>
    </row>
    <row collapsed="false" customFormat="false" customHeight="false" hidden="false" ht="12.1" outlineLevel="0" r="34">
      <c r="E34" s="0" t="n">
        <v>0.707460382720456</v>
      </c>
      <c r="F34" s="0" t="n">
        <f aca="false">VLOOKUP(E34,$B$2:$C$5,2)</f>
        <v>2</v>
      </c>
      <c r="G34" s="0" t="n">
        <f aca="false">F34+G33</f>
        <v>64</v>
      </c>
      <c r="H34" s="0" t="n">
        <f aca="false">MAX(T33-G34,0)</f>
        <v>8</v>
      </c>
      <c r="I34" s="0" t="n">
        <f aca="false">MAX(U33-G34,0)</f>
        <v>3</v>
      </c>
      <c r="J34" s="0" t="n">
        <v>0.434288033517078</v>
      </c>
      <c r="K34" s="0" t="n">
        <f aca="false">IF(H34&lt;I34,1,IF(I34&lt;H34,2,IF(J34&lt;0.5,1,2)))</f>
        <v>2</v>
      </c>
      <c r="L34" s="0" t="n">
        <f aca="false">COUNTIF(T$2:T33,"&gt;"&amp;G34)</f>
        <v>3</v>
      </c>
      <c r="M34" s="0" t="n">
        <f aca="false">COUNTIF(U$2:U33,"&gt;"&amp;G34)</f>
        <v>4</v>
      </c>
      <c r="N34" s="0" t="n">
        <f aca="false">MAX(G34-MAX(T33:U33),0)</f>
        <v>0</v>
      </c>
      <c r="O34" s="0" t="n">
        <f aca="false">MAX(G34-MAX(T33:U33),0)</f>
        <v>0</v>
      </c>
      <c r="P34" s="0" t="n">
        <f aca="false">MIN(H34,I34)</f>
        <v>3</v>
      </c>
      <c r="Q34" s="0" t="n">
        <v>0.395959565648809</v>
      </c>
      <c r="R34" s="0" t="n">
        <f aca="false">VLOOKUP(Q34,$B$8:$C$12,2)</f>
        <v>3</v>
      </c>
      <c r="S34" s="0" t="n">
        <f aca="false">P34+R34</f>
        <v>6</v>
      </c>
      <c r="T34" s="0" t="n">
        <f aca="false">IF(K34=1,G34+S34,T33)</f>
        <v>72</v>
      </c>
      <c r="U34" s="0" t="n">
        <f aca="false">IF(K34=2,G34+S34,U33)</f>
        <v>70</v>
      </c>
    </row>
    <row collapsed="false" customFormat="false" customHeight="false" hidden="false" ht="12.1" outlineLevel="0" r="35">
      <c r="E35" s="0" t="n">
        <v>0.127107626292855</v>
      </c>
      <c r="F35" s="0" t="n">
        <f aca="false">VLOOKUP(E35,$B$2:$C$5,2)</f>
        <v>1</v>
      </c>
      <c r="G35" s="0" t="n">
        <f aca="false">F35+G34</f>
        <v>65</v>
      </c>
      <c r="H35" s="0" t="n">
        <f aca="false">MAX(T34-G35,0)</f>
        <v>7</v>
      </c>
      <c r="I35" s="0" t="n">
        <f aca="false">MAX(U34-G35,0)</f>
        <v>5</v>
      </c>
      <c r="J35" s="0" t="n">
        <v>0.785004485864192</v>
      </c>
      <c r="K35" s="0" t="n">
        <f aca="false">IF(H35&lt;I35,1,IF(I35&lt;H35,2,IF(J35&lt;0.5,1,2)))</f>
        <v>2</v>
      </c>
      <c r="L35" s="0" t="n">
        <f aca="false">COUNTIF(T$2:T34,"&gt;"&amp;G35)</f>
        <v>4</v>
      </c>
      <c r="M35" s="0" t="n">
        <f aca="false">COUNTIF(U$2:U34,"&gt;"&amp;G35)</f>
        <v>3</v>
      </c>
      <c r="N35" s="0" t="n">
        <f aca="false">MAX(G35-MAX(T34:U34),0)</f>
        <v>0</v>
      </c>
      <c r="O35" s="0" t="n">
        <f aca="false">MAX(G35-MAX(T34:U34),0)</f>
        <v>0</v>
      </c>
      <c r="P35" s="0" t="n">
        <f aca="false">MIN(H35,I35)</f>
        <v>5</v>
      </c>
      <c r="Q35" s="0" t="n">
        <v>0.0847986105363816</v>
      </c>
      <c r="R35" s="0" t="n">
        <f aca="false">VLOOKUP(Q35,$B$8:$C$12,2)</f>
        <v>2</v>
      </c>
      <c r="S35" s="0" t="n">
        <f aca="false">P35+R35</f>
        <v>7</v>
      </c>
      <c r="T35" s="0" t="n">
        <f aca="false">IF(K35=1,G35+S35,T34)</f>
        <v>72</v>
      </c>
      <c r="U35" s="0" t="n">
        <f aca="false">IF(K35=2,G35+S35,U34)</f>
        <v>72</v>
      </c>
    </row>
    <row collapsed="false" customFormat="false" customHeight="false" hidden="false" ht="12.1" outlineLevel="0" r="36">
      <c r="E36" s="0" t="n">
        <v>0.000286222668364644</v>
      </c>
      <c r="F36" s="0" t="n">
        <f aca="false">VLOOKUP(E36,$B$2:$C$5,2)</f>
        <v>1</v>
      </c>
      <c r="G36" s="0" t="n">
        <f aca="false">F36+G35</f>
        <v>66</v>
      </c>
      <c r="H36" s="0" t="n">
        <f aca="false">MAX(T35-G36,0)</f>
        <v>6</v>
      </c>
      <c r="I36" s="0" t="n">
        <f aca="false">MAX(U35-G36,0)</f>
        <v>6</v>
      </c>
      <c r="J36" s="0" t="n">
        <v>0.941899972036481</v>
      </c>
      <c r="K36" s="0" t="n">
        <f aca="false">IF(H36&lt;I36,1,IF(I36&lt;H36,2,IF(J36&lt;0.5,1,2)))</f>
        <v>2</v>
      </c>
      <c r="L36" s="0" t="n">
        <f aca="false">COUNTIF(T$2:T35,"&gt;"&amp;G36)</f>
        <v>5</v>
      </c>
      <c r="M36" s="0" t="n">
        <f aca="false">COUNTIF(U$2:U35,"&gt;"&amp;G36)</f>
        <v>4</v>
      </c>
      <c r="N36" s="0" t="n">
        <f aca="false">MAX(G36-MAX(T35:U35),0)</f>
        <v>0</v>
      </c>
      <c r="O36" s="0" t="n">
        <f aca="false">MAX(G36-MAX(T35:U35),0)</f>
        <v>0</v>
      </c>
      <c r="P36" s="0" t="n">
        <f aca="false">MIN(H36,I36)</f>
        <v>6</v>
      </c>
      <c r="Q36" s="0" t="n">
        <v>0.7176770826336</v>
      </c>
      <c r="R36" s="0" t="n">
        <f aca="false">VLOOKUP(Q36,$B$8:$C$12,2)</f>
        <v>5</v>
      </c>
      <c r="S36" s="0" t="n">
        <f aca="false">P36+R36</f>
        <v>11</v>
      </c>
      <c r="T36" s="0" t="n">
        <f aca="false">IF(K36=1,G36+S36,T35)</f>
        <v>72</v>
      </c>
      <c r="U36" s="0" t="n">
        <f aca="false">IF(K36=2,G36+S36,U35)</f>
        <v>77</v>
      </c>
    </row>
    <row collapsed="false" customFormat="false" customHeight="false" hidden="false" ht="12.1" outlineLevel="0" r="37">
      <c r="E37" s="0" t="n">
        <v>0.200284748570994</v>
      </c>
      <c r="F37" s="0" t="n">
        <f aca="false">VLOOKUP(E37,$B$2:$C$5,2)</f>
        <v>2</v>
      </c>
      <c r="G37" s="0" t="n">
        <f aca="false">F37+G36</f>
        <v>68</v>
      </c>
      <c r="H37" s="0" t="n">
        <f aca="false">MAX(T36-G37,0)</f>
        <v>4</v>
      </c>
      <c r="I37" s="0" t="n">
        <f aca="false">MAX(U36-G37,0)</f>
        <v>9</v>
      </c>
      <c r="J37" s="0" t="n">
        <v>0.407853822456673</v>
      </c>
      <c r="K37" s="0" t="n">
        <f aca="false">IF(H37&lt;I37,1,IF(I37&lt;H37,2,IF(J37&lt;0.5,1,2)))</f>
        <v>1</v>
      </c>
      <c r="L37" s="0" t="n">
        <f aca="false">COUNTIF(T$2:T36,"&gt;"&amp;G37)</f>
        <v>4</v>
      </c>
      <c r="M37" s="0" t="n">
        <f aca="false">COUNTIF(U$2:U36,"&gt;"&amp;G37)</f>
        <v>3</v>
      </c>
      <c r="N37" s="0" t="n">
        <f aca="false">MAX(G37-MAX(T36:U36),0)</f>
        <v>0</v>
      </c>
      <c r="O37" s="0" t="n">
        <f aca="false">MAX(G37-MAX(T36:U36),0)</f>
        <v>0</v>
      </c>
      <c r="P37" s="0" t="n">
        <f aca="false">MIN(H37,I37)</f>
        <v>4</v>
      </c>
      <c r="Q37" s="0" t="n">
        <v>0.0732943380717188</v>
      </c>
      <c r="R37" s="0" t="n">
        <f aca="false">VLOOKUP(Q37,$B$8:$C$12,2)</f>
        <v>2</v>
      </c>
      <c r="S37" s="0" t="n">
        <f aca="false">P37+R37</f>
        <v>6</v>
      </c>
      <c r="T37" s="0" t="n">
        <f aca="false">IF(K37=1,G37+S37,T36)</f>
        <v>74</v>
      </c>
      <c r="U37" s="0" t="n">
        <f aca="false">IF(K37=2,G37+S37,U36)</f>
        <v>77</v>
      </c>
    </row>
    <row collapsed="false" customFormat="false" customHeight="false" hidden="false" ht="12.1" outlineLevel="0" r="38">
      <c r="E38" s="0" t="n">
        <v>0.966327994363382</v>
      </c>
      <c r="F38" s="0" t="n">
        <f aca="false">VLOOKUP(E38,$B$2:$C$5,2)</f>
        <v>4</v>
      </c>
      <c r="G38" s="0" t="n">
        <f aca="false">F38+G37</f>
        <v>72</v>
      </c>
      <c r="H38" s="0" t="n">
        <f aca="false">MAX(T37-G38,0)</f>
        <v>2</v>
      </c>
      <c r="I38" s="0" t="n">
        <f aca="false">MAX(U37-G38,0)</f>
        <v>5</v>
      </c>
      <c r="J38" s="0" t="n">
        <v>0.923622300382704</v>
      </c>
      <c r="K38" s="0" t="n">
        <f aca="false">IF(H38&lt;I38,1,IF(I38&lt;H38,2,IF(J38&lt;0.5,1,2)))</f>
        <v>1</v>
      </c>
      <c r="L38" s="0" t="n">
        <f aca="false">COUNTIF(T$2:T37,"&gt;"&amp;G38)</f>
        <v>1</v>
      </c>
      <c r="M38" s="0" t="n">
        <f aca="false">COUNTIF(U$2:U37,"&gt;"&amp;G38)</f>
        <v>2</v>
      </c>
      <c r="N38" s="0" t="n">
        <f aca="false">MAX(G38-MAX(T37:U37),0)</f>
        <v>0</v>
      </c>
      <c r="O38" s="0" t="n">
        <f aca="false">MAX(G38-MAX(T37:U37),0)</f>
        <v>0</v>
      </c>
      <c r="P38" s="0" t="n">
        <f aca="false">MIN(H38,I38)</f>
        <v>2</v>
      </c>
      <c r="Q38" s="0" t="n">
        <v>0.833854263648391</v>
      </c>
      <c r="R38" s="0" t="n">
        <f aca="false">VLOOKUP(Q38,$B$8:$C$12,2)</f>
        <v>5</v>
      </c>
      <c r="S38" s="0" t="n">
        <f aca="false">P38+R38</f>
        <v>7</v>
      </c>
      <c r="T38" s="0" t="n">
        <f aca="false">IF(K38=1,G38+S38,T37)</f>
        <v>79</v>
      </c>
      <c r="U38" s="0" t="n">
        <f aca="false">IF(K38=2,G38+S38,U37)</f>
        <v>77</v>
      </c>
    </row>
    <row collapsed="false" customFormat="false" customHeight="false" hidden="false" ht="12.1" outlineLevel="0" r="39">
      <c r="E39" s="0" t="n">
        <v>0.482440604828298</v>
      </c>
      <c r="F39" s="0" t="n">
        <f aca="false">VLOOKUP(E39,$B$2:$C$5,2)</f>
        <v>2</v>
      </c>
      <c r="G39" s="0" t="n">
        <f aca="false">F39+G38</f>
        <v>74</v>
      </c>
      <c r="H39" s="0" t="n">
        <f aca="false">MAX(T38-G39,0)</f>
        <v>5</v>
      </c>
      <c r="I39" s="0" t="n">
        <f aca="false">MAX(U38-G39,0)</f>
        <v>3</v>
      </c>
      <c r="J39" s="0" t="n">
        <v>0.80875794403255</v>
      </c>
      <c r="K39" s="0" t="n">
        <f aca="false">IF(H39&lt;I39,1,IF(I39&lt;H39,2,IF(J39&lt;0.5,1,2)))</f>
        <v>2</v>
      </c>
      <c r="L39" s="0" t="n">
        <f aca="false">COUNTIF(T$2:T38,"&gt;"&amp;G39)</f>
        <v>1</v>
      </c>
      <c r="M39" s="0" t="n">
        <f aca="false">COUNTIF(U$2:U38,"&gt;"&amp;G39)</f>
        <v>3</v>
      </c>
      <c r="N39" s="0" t="n">
        <f aca="false">MAX(G39-MAX(T38:U38),0)</f>
        <v>0</v>
      </c>
      <c r="O39" s="0" t="n">
        <f aca="false">MAX(G39-MAX(T38:U38),0)</f>
        <v>0</v>
      </c>
      <c r="P39" s="0" t="n">
        <f aca="false">MIN(H39,I39)</f>
        <v>3</v>
      </c>
      <c r="Q39" s="0" t="n">
        <v>0.151815745048225</v>
      </c>
      <c r="R39" s="0" t="n">
        <f aca="false">VLOOKUP(Q39,$B$8:$C$12,2)</f>
        <v>3</v>
      </c>
      <c r="S39" s="0" t="n">
        <f aca="false">P39+R39</f>
        <v>6</v>
      </c>
      <c r="T39" s="0" t="n">
        <f aca="false">IF(K39=1,G39+S39,T38)</f>
        <v>79</v>
      </c>
      <c r="U39" s="0" t="n">
        <f aca="false">IF(K39=2,G39+S39,U38)</f>
        <v>80</v>
      </c>
    </row>
    <row collapsed="false" customFormat="false" customHeight="false" hidden="false" ht="12.1" outlineLevel="0" r="40">
      <c r="E40" s="0" t="n">
        <v>0.518655742285773</v>
      </c>
      <c r="F40" s="0" t="n">
        <f aca="false">VLOOKUP(E40,$B$2:$C$5,2)</f>
        <v>2</v>
      </c>
      <c r="G40" s="0" t="n">
        <f aca="false">F40+G39</f>
        <v>76</v>
      </c>
      <c r="H40" s="0" t="n">
        <f aca="false">MAX(T39-G40,0)</f>
        <v>3</v>
      </c>
      <c r="I40" s="0" t="n">
        <f aca="false">MAX(U39-G40,0)</f>
        <v>4</v>
      </c>
      <c r="J40" s="0" t="n">
        <v>0.742816307581961</v>
      </c>
      <c r="K40" s="0" t="n">
        <f aca="false">IF(H40&lt;I40,1,IF(I40&lt;H40,2,IF(J40&lt;0.5,1,2)))</f>
        <v>1</v>
      </c>
      <c r="L40" s="0" t="n">
        <f aca="false">COUNTIF(T$2:T39,"&gt;"&amp;G40)</f>
        <v>2</v>
      </c>
      <c r="M40" s="0" t="n">
        <f aca="false">COUNTIF(U$2:U39,"&gt;"&amp;G40)</f>
        <v>4</v>
      </c>
      <c r="N40" s="0" t="n">
        <f aca="false">MAX(G40-MAX(T39:U39),0)</f>
        <v>0</v>
      </c>
      <c r="O40" s="0" t="n">
        <f aca="false">MAX(G40-MAX(T39:U39),0)</f>
        <v>0</v>
      </c>
      <c r="P40" s="0" t="n">
        <f aca="false">MIN(H40,I40)</f>
        <v>3</v>
      </c>
      <c r="Q40" s="0" t="n">
        <v>0.878427860327065</v>
      </c>
      <c r="R40" s="0" t="n">
        <f aca="false">VLOOKUP(Q40,$B$8:$C$12,2)</f>
        <v>5</v>
      </c>
      <c r="S40" s="0" t="n">
        <f aca="false">P40+R40</f>
        <v>8</v>
      </c>
      <c r="T40" s="0" t="n">
        <f aca="false">IF(K40=1,G40+S40,T39)</f>
        <v>84</v>
      </c>
      <c r="U40" s="0" t="n">
        <f aca="false">IF(K40=2,G40+S40,U39)</f>
        <v>80</v>
      </c>
    </row>
    <row collapsed="false" customFormat="false" customHeight="false" hidden="false" ht="12.1" outlineLevel="0" r="41">
      <c r="E41" s="0" t="n">
        <v>0.299867179477587</v>
      </c>
      <c r="F41" s="0" t="n">
        <f aca="false">VLOOKUP(E41,$B$2:$C$5,2)</f>
        <v>2</v>
      </c>
      <c r="G41" s="0" t="n">
        <f aca="false">F41+G40</f>
        <v>78</v>
      </c>
      <c r="H41" s="0" t="n">
        <f aca="false">MAX(T40-G41,0)</f>
        <v>6</v>
      </c>
      <c r="I41" s="0" t="n">
        <f aca="false">MAX(U40-G41,0)</f>
        <v>2</v>
      </c>
      <c r="J41" s="0" t="n">
        <v>0.105983281740919</v>
      </c>
      <c r="K41" s="0" t="n">
        <f aca="false">IF(H41&lt;I41,1,IF(I41&lt;H41,2,IF(J41&lt;0.5,1,2)))</f>
        <v>2</v>
      </c>
      <c r="L41" s="0" t="n">
        <f aca="false">COUNTIF(T$2:T40,"&gt;"&amp;G41)</f>
        <v>3</v>
      </c>
      <c r="M41" s="0" t="n">
        <f aca="false">COUNTIF(U$2:U40,"&gt;"&amp;G41)</f>
        <v>2</v>
      </c>
      <c r="N41" s="0" t="n">
        <f aca="false">MAX(G41-MAX(T40:U40),0)</f>
        <v>0</v>
      </c>
      <c r="O41" s="0" t="n">
        <f aca="false">MAX(G41-MAX(T40:U40),0)</f>
        <v>0</v>
      </c>
      <c r="P41" s="0" t="n">
        <f aca="false">MIN(H41,I41)</f>
        <v>2</v>
      </c>
      <c r="Q41" s="0" t="n">
        <v>0.372879499569535</v>
      </c>
      <c r="R41" s="0" t="n">
        <f aca="false">VLOOKUP(Q41,$B$8:$C$12,2)</f>
        <v>3</v>
      </c>
      <c r="S41" s="0" t="n">
        <f aca="false">P41+R41</f>
        <v>5</v>
      </c>
      <c r="T41" s="0" t="n">
        <f aca="false">IF(K41=1,G41+S41,T40)</f>
        <v>84</v>
      </c>
      <c r="U41" s="0" t="n">
        <f aca="false">IF(K41=2,G41+S41,U40)</f>
        <v>83</v>
      </c>
    </row>
    <row collapsed="false" customFormat="false" customHeight="false" hidden="false" ht="12.1" outlineLevel="0" r="42">
      <c r="E42" s="0" t="n">
        <v>0.691759410081431</v>
      </c>
      <c r="F42" s="0" t="n">
        <f aca="false">VLOOKUP(E42,$B$2:$C$5,2)</f>
        <v>2</v>
      </c>
      <c r="G42" s="0" t="n">
        <f aca="false">F42+G41</f>
        <v>80</v>
      </c>
      <c r="H42" s="0" t="n">
        <f aca="false">MAX(T41-G42,0)</f>
        <v>4</v>
      </c>
      <c r="I42" s="0" t="n">
        <f aca="false">MAX(U41-G42,0)</f>
        <v>3</v>
      </c>
      <c r="J42" s="0" t="n">
        <v>0.106823725625873</v>
      </c>
      <c r="K42" s="0" t="n">
        <f aca="false">IF(H42&lt;I42,1,IF(I42&lt;H42,2,IF(J42&lt;0.5,1,2)))</f>
        <v>2</v>
      </c>
      <c r="L42" s="0" t="n">
        <f aca="false">COUNTIF(T$2:T41,"&gt;"&amp;G42)</f>
        <v>2</v>
      </c>
      <c r="M42" s="0" t="n">
        <f aca="false">COUNTIF(U$2:U41,"&gt;"&amp;G42)</f>
        <v>1</v>
      </c>
      <c r="N42" s="0" t="n">
        <f aca="false">MAX(G42-MAX(T41:U41),0)</f>
        <v>0</v>
      </c>
      <c r="O42" s="0" t="n">
        <f aca="false">MAX(G42-MAX(T41:U41),0)</f>
        <v>0</v>
      </c>
      <c r="P42" s="0" t="n">
        <f aca="false">MIN(H42,I42)</f>
        <v>3</v>
      </c>
      <c r="Q42" s="0" t="n">
        <v>0.576657510362566</v>
      </c>
      <c r="R42" s="0" t="n">
        <f aca="false">VLOOKUP(Q42,$B$8:$C$12,2)</f>
        <v>4</v>
      </c>
      <c r="S42" s="0" t="n">
        <f aca="false">P42+R42</f>
        <v>7</v>
      </c>
      <c r="T42" s="0" t="n">
        <f aca="false">IF(K42=1,G42+S42,T41)</f>
        <v>84</v>
      </c>
      <c r="U42" s="0" t="n">
        <f aca="false">IF(K42=2,G42+S42,U41)</f>
        <v>87</v>
      </c>
    </row>
    <row collapsed="false" customFormat="false" customHeight="false" hidden="false" ht="12.1" outlineLevel="0" r="43">
      <c r="E43" s="0" t="n">
        <v>0.869939054595307</v>
      </c>
      <c r="F43" s="0" t="n">
        <f aca="false">VLOOKUP(E43,$B$2:$C$5,2)</f>
        <v>3</v>
      </c>
      <c r="G43" s="0" t="n">
        <f aca="false">F43+G42</f>
        <v>83</v>
      </c>
      <c r="H43" s="0" t="n">
        <f aca="false">MAX(T42-G43,0)</f>
        <v>1</v>
      </c>
      <c r="I43" s="0" t="n">
        <f aca="false">MAX(U42-G43,0)</f>
        <v>4</v>
      </c>
      <c r="J43" s="0" t="n">
        <v>0.0941823541652411</v>
      </c>
      <c r="K43" s="0" t="n">
        <f aca="false">IF(H43&lt;I43,1,IF(I43&lt;H43,2,IF(J43&lt;0.5,1,2)))</f>
        <v>1</v>
      </c>
      <c r="L43" s="0" t="n">
        <f aca="false">COUNTIF(T$2:T42,"&gt;"&amp;G43)</f>
        <v>3</v>
      </c>
      <c r="M43" s="0" t="n">
        <f aca="false">COUNTIF(U$2:U42,"&gt;"&amp;G43)</f>
        <v>1</v>
      </c>
      <c r="N43" s="0" t="n">
        <f aca="false">MAX(G43-MAX(T42:U42),0)</f>
        <v>0</v>
      </c>
      <c r="O43" s="0" t="n">
        <f aca="false">MAX(G43-MAX(T42:U42),0)</f>
        <v>0</v>
      </c>
      <c r="P43" s="0" t="n">
        <f aca="false">MIN(H43,I43)</f>
        <v>1</v>
      </c>
      <c r="Q43" s="0" t="n">
        <v>0.469974347157404</v>
      </c>
      <c r="R43" s="0" t="n">
        <f aca="false">VLOOKUP(Q43,$B$8:$C$12,2)</f>
        <v>3</v>
      </c>
      <c r="S43" s="0" t="n">
        <f aca="false">P43+R43</f>
        <v>4</v>
      </c>
      <c r="T43" s="0" t="n">
        <f aca="false">IF(K43=1,G43+S43,T42)</f>
        <v>87</v>
      </c>
      <c r="U43" s="0" t="n">
        <f aca="false">IF(K43=2,G43+S43,U42)</f>
        <v>87</v>
      </c>
    </row>
    <row collapsed="false" customFormat="false" customHeight="false" hidden="false" ht="12.1" outlineLevel="0" r="44">
      <c r="E44" s="0" t="n">
        <v>0.330563255352899</v>
      </c>
      <c r="F44" s="0" t="n">
        <f aca="false">VLOOKUP(E44,$B$2:$C$5,2)</f>
        <v>2</v>
      </c>
      <c r="G44" s="0" t="n">
        <f aca="false">F44+G43</f>
        <v>85</v>
      </c>
      <c r="H44" s="0" t="n">
        <f aca="false">MAX(T43-G44,0)</f>
        <v>2</v>
      </c>
      <c r="I44" s="0" t="n">
        <f aca="false">MAX(U43-G44,0)</f>
        <v>2</v>
      </c>
      <c r="J44" s="0" t="n">
        <v>0.603370530763641</v>
      </c>
      <c r="K44" s="0" t="n">
        <f aca="false">IF(H44&lt;I44,1,IF(I44&lt;H44,2,IF(J44&lt;0.5,1,2)))</f>
        <v>2</v>
      </c>
      <c r="L44" s="0" t="n">
        <f aca="false">COUNTIF(T$2:T43,"&gt;"&amp;G44)</f>
        <v>1</v>
      </c>
      <c r="M44" s="0" t="n">
        <f aca="false">COUNTIF(U$2:U43,"&gt;"&amp;G44)</f>
        <v>2</v>
      </c>
      <c r="N44" s="0" t="n">
        <f aca="false">MAX(G44-MAX(T43:U43),0)</f>
        <v>0</v>
      </c>
      <c r="O44" s="0" t="n">
        <f aca="false">MAX(G44-MAX(T43:U43),0)</f>
        <v>0</v>
      </c>
      <c r="P44" s="0" t="n">
        <f aca="false">MIN(H44,I44)</f>
        <v>2</v>
      </c>
      <c r="Q44" s="0" t="n">
        <v>0.602650021901354</v>
      </c>
      <c r="R44" s="0" t="n">
        <f aca="false">VLOOKUP(Q44,$B$8:$C$12,2)</f>
        <v>4</v>
      </c>
      <c r="S44" s="0" t="n">
        <f aca="false">P44+R44</f>
        <v>6</v>
      </c>
      <c r="T44" s="0" t="n">
        <f aca="false">IF(K44=1,G44+S44,T43)</f>
        <v>87</v>
      </c>
      <c r="U44" s="0" t="n">
        <f aca="false">IF(K44=2,G44+S44,U43)</f>
        <v>91</v>
      </c>
    </row>
    <row collapsed="false" customFormat="false" customHeight="false" hidden="false" ht="12.1" outlineLevel="0" r="45">
      <c r="E45" s="0" t="n">
        <v>0.849550565704703</v>
      </c>
      <c r="F45" s="0" t="n">
        <f aca="false">VLOOKUP(E45,$B$2:$C$5,2)</f>
        <v>3</v>
      </c>
      <c r="G45" s="0" t="n">
        <f aca="false">F45+G44</f>
        <v>88</v>
      </c>
      <c r="H45" s="0" t="n">
        <f aca="false">MAX(T44-G45,0)</f>
        <v>0</v>
      </c>
      <c r="I45" s="0" t="n">
        <f aca="false">MAX(U44-G45,0)</f>
        <v>3</v>
      </c>
      <c r="J45" s="0" t="n">
        <v>0.0361080043949187</v>
      </c>
      <c r="K45" s="0" t="n">
        <f aca="false">IF(H45&lt;I45,1,IF(I45&lt;H45,2,IF(J45&lt;0.5,1,2)))</f>
        <v>1</v>
      </c>
      <c r="L45" s="0" t="n">
        <f aca="false">COUNTIF(T$2:T44,"&gt;"&amp;G45)</f>
        <v>0</v>
      </c>
      <c r="M45" s="0" t="n">
        <f aca="false">COUNTIF(U$2:U44,"&gt;"&amp;G45)</f>
        <v>1</v>
      </c>
      <c r="N45" s="0" t="n">
        <f aca="false">MAX(G45-MAX(T44:U44),0)</f>
        <v>0</v>
      </c>
      <c r="O45" s="0" t="n">
        <f aca="false">MAX(G45-MAX(T44:U44),0)</f>
        <v>0</v>
      </c>
      <c r="P45" s="0" t="n">
        <f aca="false">MIN(H45,I45)</f>
        <v>0</v>
      </c>
      <c r="Q45" s="0" t="n">
        <v>0.0836179018951952</v>
      </c>
      <c r="R45" s="0" t="n">
        <f aca="false">VLOOKUP(Q45,$B$8:$C$12,2)</f>
        <v>2</v>
      </c>
      <c r="S45" s="0" t="n">
        <f aca="false">P45+R45</f>
        <v>2</v>
      </c>
      <c r="T45" s="0" t="n">
        <f aca="false">IF(K45=1,G45+S45,T44)</f>
        <v>90</v>
      </c>
      <c r="U45" s="0" t="n">
        <f aca="false">IF(K45=2,G45+S45,U44)</f>
        <v>91</v>
      </c>
    </row>
    <row collapsed="false" customFormat="false" customHeight="false" hidden="false" ht="12.1" outlineLevel="0" r="46">
      <c r="E46" s="0" t="n">
        <v>0.386294767959043</v>
      </c>
      <c r="F46" s="0" t="n">
        <f aca="false">VLOOKUP(E46,$B$2:$C$5,2)</f>
        <v>2</v>
      </c>
      <c r="G46" s="0" t="n">
        <f aca="false">F46+G45</f>
        <v>90</v>
      </c>
      <c r="H46" s="0" t="n">
        <f aca="false">MAX(T45-G46,0)</f>
        <v>0</v>
      </c>
      <c r="I46" s="0" t="n">
        <f aca="false">MAX(U45-G46,0)</f>
        <v>1</v>
      </c>
      <c r="J46" s="0" t="n">
        <v>0.268155759898946</v>
      </c>
      <c r="K46" s="0" t="n">
        <f aca="false">IF(H46&lt;I46,1,IF(I46&lt;H46,2,IF(J46&lt;0.5,1,2)))</f>
        <v>1</v>
      </c>
      <c r="L46" s="0" t="n">
        <f aca="false">COUNTIF(T$2:T45,"&gt;"&amp;G46)</f>
        <v>0</v>
      </c>
      <c r="M46" s="0" t="n">
        <f aca="false">COUNTIF(U$2:U45,"&gt;"&amp;G46)</f>
        <v>2</v>
      </c>
      <c r="N46" s="0" t="n">
        <f aca="false">MAX(G46-MAX(T45:U45),0)</f>
        <v>0</v>
      </c>
      <c r="O46" s="0" t="n">
        <f aca="false">MAX(G46-MAX(T45:U45),0)</f>
        <v>0</v>
      </c>
      <c r="P46" s="0" t="n">
        <f aca="false">MIN(H46,I46)</f>
        <v>0</v>
      </c>
      <c r="Q46" s="0" t="n">
        <v>0.684001024346799</v>
      </c>
      <c r="R46" s="0" t="n">
        <f aca="false">VLOOKUP(Q46,$B$8:$C$12,2)</f>
        <v>4</v>
      </c>
      <c r="S46" s="0" t="n">
        <f aca="false">P46+R46</f>
        <v>4</v>
      </c>
      <c r="T46" s="0" t="n">
        <f aca="false">IF(K46=1,G46+S46,T45)</f>
        <v>94</v>
      </c>
      <c r="U46" s="0" t="n">
        <f aca="false">IF(K46=2,G46+S46,U45)</f>
        <v>91</v>
      </c>
    </row>
    <row collapsed="false" customFormat="false" customHeight="false" hidden="false" ht="12.1" outlineLevel="0" r="47">
      <c r="E47" s="0" t="n">
        <v>0.285125925205648</v>
      </c>
      <c r="F47" s="0" t="n">
        <f aca="false">VLOOKUP(E47,$B$2:$C$5,2)</f>
        <v>2</v>
      </c>
      <c r="G47" s="0" t="n">
        <f aca="false">F47+G46</f>
        <v>92</v>
      </c>
      <c r="H47" s="0" t="n">
        <f aca="false">MAX(T46-G47,0)</f>
        <v>2</v>
      </c>
      <c r="I47" s="0" t="n">
        <f aca="false">MAX(U46-G47,0)</f>
        <v>0</v>
      </c>
      <c r="J47" s="0" t="n">
        <v>0.22961908322759</v>
      </c>
      <c r="K47" s="0" t="n">
        <f aca="false">IF(H47&lt;I47,1,IF(I47&lt;H47,2,IF(J47&lt;0.5,1,2)))</f>
        <v>2</v>
      </c>
      <c r="L47" s="0" t="n">
        <f aca="false">COUNTIF(T$2:T46,"&gt;"&amp;G47)</f>
        <v>1</v>
      </c>
      <c r="M47" s="0" t="n">
        <f aca="false">COUNTIF(U$2:U46,"&gt;"&amp;G47)</f>
        <v>0</v>
      </c>
      <c r="N47" s="0" t="n">
        <f aca="false">MAX(G47-MAX(T46:U46),0)</f>
        <v>0</v>
      </c>
      <c r="O47" s="0" t="n">
        <f aca="false">MAX(G47-MAX(T46:U46),0)</f>
        <v>0</v>
      </c>
      <c r="P47" s="0" t="n">
        <f aca="false">MIN(H47,I47)</f>
        <v>0</v>
      </c>
      <c r="Q47" s="0" t="n">
        <v>0.0798310323152691</v>
      </c>
      <c r="R47" s="0" t="n">
        <f aca="false">VLOOKUP(Q47,$B$8:$C$12,2)</f>
        <v>2</v>
      </c>
      <c r="S47" s="0" t="n">
        <f aca="false">P47+R47</f>
        <v>2</v>
      </c>
      <c r="T47" s="0" t="n">
        <f aca="false">IF(K47=1,G47+S47,T46)</f>
        <v>94</v>
      </c>
      <c r="U47" s="0" t="n">
        <f aca="false">IF(K47=2,G47+S47,U46)</f>
        <v>94</v>
      </c>
    </row>
    <row collapsed="false" customFormat="false" customHeight="false" hidden="false" ht="12.1" outlineLevel="0" r="48">
      <c r="E48" s="0" t="n">
        <v>0.286931599490345</v>
      </c>
      <c r="F48" s="0" t="n">
        <f aca="false">VLOOKUP(E48,$B$2:$C$5,2)</f>
        <v>2</v>
      </c>
      <c r="G48" s="0" t="n">
        <f aca="false">F48+G47</f>
        <v>94</v>
      </c>
      <c r="H48" s="0" t="n">
        <f aca="false">MAX(T47-G48,0)</f>
        <v>0</v>
      </c>
      <c r="I48" s="0" t="n">
        <f aca="false">MAX(U47-G48,0)</f>
        <v>0</v>
      </c>
      <c r="J48" s="0" t="n">
        <v>0.272647699108347</v>
      </c>
      <c r="K48" s="0" t="n">
        <f aca="false">IF(H48&lt;I48,1,IF(I48&lt;H48,2,IF(J48&lt;0.5,1,2)))</f>
        <v>1</v>
      </c>
      <c r="L48" s="0" t="n">
        <f aca="false">COUNTIF(T$2:T47,"&gt;"&amp;G48)</f>
        <v>0</v>
      </c>
      <c r="M48" s="0" t="n">
        <f aca="false">COUNTIF(U$2:U47,"&gt;"&amp;G48)</f>
        <v>0</v>
      </c>
      <c r="N48" s="0" t="n">
        <f aca="false">MAX(G48-MAX(T47:U47),0)</f>
        <v>0</v>
      </c>
      <c r="O48" s="0" t="n">
        <f aca="false">MAX(G48-MAX(T47:U47),0)</f>
        <v>0</v>
      </c>
      <c r="P48" s="0" t="n">
        <f aca="false">MIN(H48,I48)</f>
        <v>0</v>
      </c>
      <c r="Q48" s="0" t="n">
        <v>0.495035738684237</v>
      </c>
      <c r="R48" s="0" t="n">
        <f aca="false">VLOOKUP(Q48,$B$8:$C$12,2)</f>
        <v>3</v>
      </c>
      <c r="S48" s="0" t="n">
        <f aca="false">P48+R48</f>
        <v>3</v>
      </c>
      <c r="T48" s="0" t="n">
        <f aca="false">IF(K48=1,G48+S48,T47)</f>
        <v>97</v>
      </c>
      <c r="U48" s="0" t="n">
        <f aca="false">IF(K48=2,G48+S48,U47)</f>
        <v>94</v>
      </c>
    </row>
    <row collapsed="false" customFormat="false" customHeight="false" hidden="false" ht="12.1" outlineLevel="0" r="49">
      <c r="E49" s="0" t="n">
        <v>0.122456141049042</v>
      </c>
      <c r="F49" s="0" t="n">
        <f aca="false">VLOOKUP(E49,$B$2:$C$5,2)</f>
        <v>1</v>
      </c>
      <c r="G49" s="0" t="n">
        <f aca="false">F49+G48</f>
        <v>95</v>
      </c>
      <c r="H49" s="0" t="n">
        <f aca="false">MAX(T48-G49,0)</f>
        <v>2</v>
      </c>
      <c r="I49" s="0" t="n">
        <f aca="false">MAX(U48-G49,0)</f>
        <v>0</v>
      </c>
      <c r="J49" s="0" t="n">
        <v>0.718501923372969</v>
      </c>
      <c r="K49" s="0" t="n">
        <f aca="false">IF(H49&lt;I49,1,IF(I49&lt;H49,2,IF(J49&lt;0.5,1,2)))</f>
        <v>2</v>
      </c>
      <c r="L49" s="0" t="n">
        <f aca="false">COUNTIF(T$2:T48,"&gt;"&amp;G49)</f>
        <v>1</v>
      </c>
      <c r="M49" s="0" t="n">
        <f aca="false">COUNTIF(U$2:U48,"&gt;"&amp;G49)</f>
        <v>0</v>
      </c>
      <c r="N49" s="0" t="n">
        <f aca="false">MAX(G49-MAX(T48:U48),0)</f>
        <v>0</v>
      </c>
      <c r="O49" s="0" t="n">
        <f aca="false">MAX(G49-MAX(T48:U48),0)</f>
        <v>0</v>
      </c>
      <c r="P49" s="0" t="n">
        <f aca="false">MIN(H49,I49)</f>
        <v>0</v>
      </c>
      <c r="Q49" s="0" t="n">
        <v>0.31775484723039</v>
      </c>
      <c r="R49" s="0" t="n">
        <f aca="false">VLOOKUP(Q49,$B$8:$C$12,2)</f>
        <v>3</v>
      </c>
      <c r="S49" s="0" t="n">
        <f aca="false">P49+R49</f>
        <v>3</v>
      </c>
      <c r="T49" s="0" t="n">
        <f aca="false">IF(K49=1,G49+S49,T48)</f>
        <v>97</v>
      </c>
      <c r="U49" s="0" t="n">
        <f aca="false">IF(K49=2,G49+S49,U48)</f>
        <v>98</v>
      </c>
    </row>
    <row collapsed="false" customFormat="false" customHeight="false" hidden="false" ht="12.1" outlineLevel="0" r="50">
      <c r="E50" s="0" t="n">
        <v>0.563992931507528</v>
      </c>
      <c r="F50" s="0" t="n">
        <f aca="false">VLOOKUP(E50,$B$2:$C$5,2)</f>
        <v>2</v>
      </c>
      <c r="G50" s="0" t="n">
        <f aca="false">F50+G49</f>
        <v>97</v>
      </c>
      <c r="H50" s="0" t="n">
        <f aca="false">MAX(T49-G50,0)</f>
        <v>0</v>
      </c>
      <c r="I50" s="0" t="n">
        <f aca="false">MAX(U49-G50,0)</f>
        <v>1</v>
      </c>
      <c r="J50" s="0" t="n">
        <v>0.619222590699792</v>
      </c>
      <c r="K50" s="0" t="n">
        <f aca="false">IF(H50&lt;I50,1,IF(I50&lt;H50,2,IF(J50&lt;0.5,1,2)))</f>
        <v>1</v>
      </c>
      <c r="L50" s="0" t="n">
        <f aca="false">COUNTIF(T$2:T49,"&gt;"&amp;G50)</f>
        <v>0</v>
      </c>
      <c r="M50" s="0" t="n">
        <f aca="false">COUNTIF(U$2:U49,"&gt;"&amp;G50)</f>
        <v>1</v>
      </c>
      <c r="N50" s="0" t="n">
        <f aca="false">MAX(G50-MAX(T49:U49),0)</f>
        <v>0</v>
      </c>
      <c r="O50" s="0" t="n">
        <f aca="false">MAX(G50-MAX(T49:U49),0)</f>
        <v>0</v>
      </c>
      <c r="P50" s="0" t="n">
        <f aca="false">MIN(H50,I50)</f>
        <v>0</v>
      </c>
      <c r="Q50" s="0" t="n">
        <v>0.798629923956469</v>
      </c>
      <c r="R50" s="0" t="n">
        <f aca="false">VLOOKUP(Q50,$B$8:$C$12,2)</f>
        <v>5</v>
      </c>
      <c r="S50" s="0" t="n">
        <f aca="false">P50+R50</f>
        <v>5</v>
      </c>
      <c r="T50" s="0" t="n">
        <f aca="false">IF(K50=1,G50+S50,T49)</f>
        <v>102</v>
      </c>
      <c r="U50" s="0" t="n">
        <f aca="false">IF(K50=2,G50+S50,U49)</f>
        <v>98</v>
      </c>
    </row>
    <row collapsed="false" customFormat="false" customHeight="false" hidden="false" ht="12.1" outlineLevel="0" r="51">
      <c r="E51" s="0" t="n">
        <v>0.278569674119353</v>
      </c>
      <c r="F51" s="0" t="n">
        <f aca="false">VLOOKUP(E51,$B$2:$C$5,2)</f>
        <v>2</v>
      </c>
      <c r="G51" s="0" t="n">
        <f aca="false">F51+G50</f>
        <v>99</v>
      </c>
      <c r="H51" s="0" t="n">
        <f aca="false">MAX(T50-G51,0)</f>
        <v>3</v>
      </c>
      <c r="I51" s="0" t="n">
        <f aca="false">MAX(U50-G51,0)</f>
        <v>0</v>
      </c>
      <c r="J51" s="0" t="n">
        <v>0.0228344793431461</v>
      </c>
      <c r="K51" s="0" t="n">
        <f aca="false">IF(H51&lt;I51,1,IF(I51&lt;H51,2,IF(J51&lt;0.5,1,2)))</f>
        <v>2</v>
      </c>
      <c r="L51" s="0" t="n">
        <f aca="false">COUNTIF(T$2:T50,"&gt;"&amp;G51)</f>
        <v>1</v>
      </c>
      <c r="M51" s="0" t="n">
        <f aca="false">COUNTIF(U$2:U50,"&gt;"&amp;G51)</f>
        <v>0</v>
      </c>
      <c r="N51" s="0" t="n">
        <f aca="false">MAX(G51-MAX(T50:U50),0)</f>
        <v>0</v>
      </c>
      <c r="O51" s="0" t="n">
        <f aca="false">MAX(G51-MAX(T50:U50),0)</f>
        <v>0</v>
      </c>
      <c r="P51" s="0" t="n">
        <f aca="false">MIN(H51,I51)</f>
        <v>0</v>
      </c>
      <c r="Q51" s="0" t="n">
        <v>0.247409702977166</v>
      </c>
      <c r="R51" s="0" t="n">
        <f aca="false">VLOOKUP(Q51,$B$8:$C$12,2)</f>
        <v>3</v>
      </c>
      <c r="S51" s="0" t="n">
        <f aca="false">P51+R51</f>
        <v>3</v>
      </c>
      <c r="T51" s="0" t="n">
        <f aca="false">IF(K51=1,G51+S51,T50)</f>
        <v>102</v>
      </c>
      <c r="U51" s="0" t="n">
        <f aca="false">IF(K51=2,G51+S51,U50)</f>
        <v>102</v>
      </c>
    </row>
    <row collapsed="false" customFormat="false" customHeight="false" hidden="false" ht="12.1" outlineLevel="0" r="52">
      <c r="E52" s="0" t="n">
        <v>0.908014461165294</v>
      </c>
      <c r="F52" s="0" t="n">
        <f aca="false">VLOOKUP(E52,$B$2:$C$5,2)</f>
        <v>4</v>
      </c>
      <c r="G52" s="0" t="n">
        <f aca="false">F52+G51</f>
        <v>103</v>
      </c>
      <c r="H52" s="0" t="n">
        <f aca="false">MAX(T51-G52,0)</f>
        <v>0</v>
      </c>
      <c r="I52" s="0" t="n">
        <f aca="false">MAX(U51-G52,0)</f>
        <v>0</v>
      </c>
      <c r="J52" s="0" t="n">
        <v>0.340670651057735</v>
      </c>
      <c r="K52" s="0" t="n">
        <f aca="false">IF(H52&lt;I52,1,IF(I52&lt;H52,2,IF(J52&lt;0.5,1,2)))</f>
        <v>1</v>
      </c>
      <c r="L52" s="0" t="n">
        <f aca="false">COUNTIF(T$2:T51,"&gt;"&amp;G52)</f>
        <v>0</v>
      </c>
      <c r="M52" s="0" t="n">
        <f aca="false">COUNTIF(U$2:U51,"&gt;"&amp;G52)</f>
        <v>0</v>
      </c>
      <c r="N52" s="0" t="n">
        <f aca="false">MAX(G52-MAX(T51:U51),0)</f>
        <v>1</v>
      </c>
      <c r="O52" s="0" t="n">
        <f aca="false">MAX(G52-MAX(T51:U51),0)</f>
        <v>1</v>
      </c>
      <c r="P52" s="0" t="n">
        <f aca="false">MIN(H52,I52)</f>
        <v>0</v>
      </c>
      <c r="Q52" s="0" t="n">
        <v>0.120032410835847</v>
      </c>
      <c r="R52" s="0" t="n">
        <f aca="false">VLOOKUP(Q52,$B$8:$C$12,2)</f>
        <v>3</v>
      </c>
      <c r="S52" s="0" t="n">
        <f aca="false">P52+R52</f>
        <v>3</v>
      </c>
      <c r="T52" s="0" t="n">
        <f aca="false">IF(K52=1,G52+S52,T51)</f>
        <v>106</v>
      </c>
      <c r="U52" s="0" t="n">
        <f aca="false">IF(K52=2,G52+S52,U51)</f>
        <v>102</v>
      </c>
    </row>
    <row collapsed="false" customFormat="false" customHeight="false" hidden="false" ht="12.1" outlineLevel="0" r="53">
      <c r="E53" s="0" t="n">
        <v>0.401039029937238</v>
      </c>
      <c r="F53" s="0" t="n">
        <f aca="false">VLOOKUP(E53,$B$2:$C$5,2)</f>
        <v>2</v>
      </c>
      <c r="G53" s="0" t="n">
        <f aca="false">F53+G52</f>
        <v>105</v>
      </c>
      <c r="H53" s="0" t="n">
        <f aca="false">MAX(T52-G53,0)</f>
        <v>1</v>
      </c>
      <c r="I53" s="0" t="n">
        <f aca="false">MAX(U52-G53,0)</f>
        <v>0</v>
      </c>
      <c r="J53" s="0" t="n">
        <v>0.736797807505354</v>
      </c>
      <c r="K53" s="0" t="n">
        <f aca="false">IF(H53&lt;I53,1,IF(I53&lt;H53,2,IF(J53&lt;0.5,1,2)))</f>
        <v>2</v>
      </c>
      <c r="L53" s="0" t="n">
        <f aca="false">COUNTIF(T$2:T52,"&gt;"&amp;G53)</f>
        <v>1</v>
      </c>
      <c r="M53" s="0" t="n">
        <f aca="false">COUNTIF(U$2:U52,"&gt;"&amp;G53)</f>
        <v>0</v>
      </c>
      <c r="N53" s="0" t="n">
        <f aca="false">MAX(G53-MAX(T52:U52),0)</f>
        <v>0</v>
      </c>
      <c r="O53" s="0" t="n">
        <f aca="false">MAX(G53-MAX(T52:U52),0)</f>
        <v>0</v>
      </c>
      <c r="P53" s="0" t="n">
        <f aca="false">MIN(H53,I53)</f>
        <v>0</v>
      </c>
      <c r="Q53" s="0" t="n">
        <v>0.603108983952552</v>
      </c>
      <c r="R53" s="0" t="n">
        <f aca="false">VLOOKUP(Q53,$B$8:$C$12,2)</f>
        <v>4</v>
      </c>
      <c r="S53" s="0" t="n">
        <f aca="false">P53+R53</f>
        <v>4</v>
      </c>
      <c r="T53" s="0" t="n">
        <f aca="false">IF(K53=1,G53+S53,T52)</f>
        <v>106</v>
      </c>
      <c r="U53" s="0" t="n">
        <f aca="false">IF(K53=2,G53+S53,U52)</f>
        <v>109</v>
      </c>
    </row>
    <row collapsed="false" customFormat="false" customHeight="false" hidden="false" ht="12.1" outlineLevel="0" r="54">
      <c r="E54" s="0" t="n">
        <v>0.531574350548908</v>
      </c>
      <c r="F54" s="0" t="n">
        <f aca="false">VLOOKUP(E54,$B$2:$C$5,2)</f>
        <v>2</v>
      </c>
      <c r="G54" s="0" t="n">
        <f aca="false">F54+G53</f>
        <v>107</v>
      </c>
      <c r="H54" s="0" t="n">
        <f aca="false">MAX(T53-G54,0)</f>
        <v>0</v>
      </c>
      <c r="I54" s="0" t="n">
        <f aca="false">MAX(U53-G54,0)</f>
        <v>2</v>
      </c>
      <c r="J54" s="0" t="n">
        <v>0.147364315576851</v>
      </c>
      <c r="K54" s="0" t="n">
        <f aca="false">IF(H54&lt;I54,1,IF(I54&lt;H54,2,IF(J54&lt;0.5,1,2)))</f>
        <v>1</v>
      </c>
      <c r="L54" s="0" t="n">
        <f aca="false">COUNTIF(T$2:T53,"&gt;"&amp;G54)</f>
        <v>0</v>
      </c>
      <c r="M54" s="0" t="n">
        <f aca="false">COUNTIF(U$2:U53,"&gt;"&amp;G54)</f>
        <v>1</v>
      </c>
      <c r="N54" s="0" t="n">
        <f aca="false">MAX(G54-MAX(T53:U53),0)</f>
        <v>0</v>
      </c>
      <c r="O54" s="0" t="n">
        <f aca="false">MAX(G54-MAX(T53:U53),0)</f>
        <v>0</v>
      </c>
      <c r="P54" s="0" t="n">
        <f aca="false">MIN(H54,I54)</f>
        <v>0</v>
      </c>
      <c r="Q54" s="0" t="n">
        <v>0.629687411012128</v>
      </c>
      <c r="R54" s="0" t="n">
        <f aca="false">VLOOKUP(Q54,$B$8:$C$12,2)</f>
        <v>4</v>
      </c>
      <c r="S54" s="0" t="n">
        <f aca="false">P54+R54</f>
        <v>4</v>
      </c>
      <c r="T54" s="0" t="n">
        <f aca="false">IF(K54=1,G54+S54,T53)</f>
        <v>111</v>
      </c>
      <c r="U54" s="0" t="n">
        <f aca="false">IF(K54=2,G54+S54,U53)</f>
        <v>109</v>
      </c>
    </row>
    <row collapsed="false" customFormat="false" customHeight="false" hidden="false" ht="12.1" outlineLevel="0" r="55">
      <c r="E55" s="0" t="n">
        <v>0.977906706277281</v>
      </c>
      <c r="F55" s="0" t="n">
        <f aca="false">VLOOKUP(E55,$B$2:$C$5,2)</f>
        <v>4</v>
      </c>
      <c r="G55" s="0" t="n">
        <f aca="false">F55+G54</f>
        <v>111</v>
      </c>
      <c r="H55" s="0" t="n">
        <f aca="false">MAX(T54-G55,0)</f>
        <v>0</v>
      </c>
      <c r="I55" s="0" t="n">
        <f aca="false">MAX(U54-G55,0)</f>
        <v>0</v>
      </c>
      <c r="J55" s="0" t="n">
        <v>0.003608817467466</v>
      </c>
      <c r="K55" s="0" t="n">
        <f aca="false">IF(H55&lt;I55,1,IF(I55&lt;H55,2,IF(J55&lt;0.5,1,2)))</f>
        <v>1</v>
      </c>
      <c r="L55" s="0" t="n">
        <f aca="false">COUNTIF(T$2:T54,"&gt;"&amp;G55)</f>
        <v>0</v>
      </c>
      <c r="M55" s="0" t="n">
        <f aca="false">COUNTIF(U$2:U54,"&gt;"&amp;G55)</f>
        <v>0</v>
      </c>
      <c r="N55" s="0" t="n">
        <f aca="false">MAX(G55-MAX(T54:U54),0)</f>
        <v>0</v>
      </c>
      <c r="O55" s="0" t="n">
        <f aca="false">MAX(G55-MAX(T54:U54),0)</f>
        <v>0</v>
      </c>
      <c r="P55" s="0" t="n">
        <f aca="false">MIN(H55,I55)</f>
        <v>0</v>
      </c>
      <c r="Q55" s="0" t="n">
        <v>0.506043130066246</v>
      </c>
      <c r="R55" s="0" t="n">
        <f aca="false">VLOOKUP(Q55,$B$8:$C$12,2)</f>
        <v>4</v>
      </c>
      <c r="S55" s="0" t="n">
        <f aca="false">P55+R55</f>
        <v>4</v>
      </c>
      <c r="T55" s="0" t="n">
        <f aca="false">IF(K55=1,G55+S55,T54)</f>
        <v>115</v>
      </c>
      <c r="U55" s="0" t="n">
        <f aca="false">IF(K55=2,G55+S55,U54)</f>
        <v>109</v>
      </c>
    </row>
    <row collapsed="false" customFormat="false" customHeight="false" hidden="false" ht="12.1" outlineLevel="0" r="56">
      <c r="E56" s="0" t="n">
        <v>0.963687852257863</v>
      </c>
      <c r="F56" s="0" t="n">
        <f aca="false">VLOOKUP(E56,$B$2:$C$5,2)</f>
        <v>4</v>
      </c>
      <c r="G56" s="0" t="n">
        <f aca="false">F56+G55</f>
        <v>115</v>
      </c>
      <c r="H56" s="0" t="n">
        <f aca="false">MAX(T55-G56,0)</f>
        <v>0</v>
      </c>
      <c r="I56" s="0" t="n">
        <f aca="false">MAX(U55-G56,0)</f>
        <v>0</v>
      </c>
      <c r="J56" s="0" t="n">
        <v>0.427796407369897</v>
      </c>
      <c r="K56" s="0" t="n">
        <f aca="false">IF(H56&lt;I56,1,IF(I56&lt;H56,2,IF(J56&lt;0.5,1,2)))</f>
        <v>1</v>
      </c>
      <c r="L56" s="0" t="n">
        <f aca="false">COUNTIF(T$2:T55,"&gt;"&amp;G56)</f>
        <v>0</v>
      </c>
      <c r="M56" s="0" t="n">
        <f aca="false">COUNTIF(U$2:U55,"&gt;"&amp;G56)</f>
        <v>0</v>
      </c>
      <c r="N56" s="0" t="n">
        <f aca="false">MAX(G56-MAX(T55:U55),0)</f>
        <v>0</v>
      </c>
      <c r="O56" s="0" t="n">
        <f aca="false">MAX(G56-MAX(T55:U55),0)</f>
        <v>0</v>
      </c>
      <c r="P56" s="0" t="n">
        <f aca="false">MIN(H56,I56)</f>
        <v>0</v>
      </c>
      <c r="Q56" s="0" t="n">
        <v>0.214492551749572</v>
      </c>
      <c r="R56" s="0" t="n">
        <f aca="false">VLOOKUP(Q56,$B$8:$C$12,2)</f>
        <v>3</v>
      </c>
      <c r="S56" s="0" t="n">
        <f aca="false">P56+R56</f>
        <v>3</v>
      </c>
      <c r="T56" s="0" t="n">
        <f aca="false">IF(K56=1,G56+S56,T55)</f>
        <v>118</v>
      </c>
      <c r="U56" s="0" t="n">
        <f aca="false">IF(K56=2,G56+S56,U55)</f>
        <v>109</v>
      </c>
    </row>
    <row collapsed="false" customFormat="false" customHeight="false" hidden="false" ht="12.1" outlineLevel="0" r="57">
      <c r="E57" s="0" t="n">
        <v>0.598433149280027</v>
      </c>
      <c r="F57" s="0" t="n">
        <f aca="false">VLOOKUP(E57,$B$2:$C$5,2)</f>
        <v>2</v>
      </c>
      <c r="G57" s="0" t="n">
        <f aca="false">F57+G56</f>
        <v>117</v>
      </c>
      <c r="H57" s="0" t="n">
        <f aca="false">MAX(T56-G57,0)</f>
        <v>1</v>
      </c>
      <c r="I57" s="0" t="n">
        <f aca="false">MAX(U56-G57,0)</f>
        <v>0</v>
      </c>
      <c r="J57" s="0" t="n">
        <v>0.778568367473781</v>
      </c>
      <c r="K57" s="0" t="n">
        <f aca="false">IF(H57&lt;I57,1,IF(I57&lt;H57,2,IF(J57&lt;0.5,1,2)))</f>
        <v>2</v>
      </c>
      <c r="L57" s="0" t="n">
        <f aca="false">COUNTIF(T$2:T56,"&gt;"&amp;G57)</f>
        <v>1</v>
      </c>
      <c r="M57" s="0" t="n">
        <f aca="false">COUNTIF(U$2:U56,"&gt;"&amp;G57)</f>
        <v>0</v>
      </c>
      <c r="N57" s="0" t="n">
        <f aca="false">MAX(G57-MAX(T56:U56),0)</f>
        <v>0</v>
      </c>
      <c r="O57" s="0" t="n">
        <f aca="false">MAX(G57-MAX(T56:U56),0)</f>
        <v>0</v>
      </c>
      <c r="P57" s="0" t="n">
        <f aca="false">MIN(H57,I57)</f>
        <v>0</v>
      </c>
      <c r="Q57" s="0" t="n">
        <v>0.827480971347541</v>
      </c>
      <c r="R57" s="0" t="n">
        <f aca="false">VLOOKUP(Q57,$B$8:$C$12,2)</f>
        <v>5</v>
      </c>
      <c r="S57" s="0" t="n">
        <f aca="false">P57+R57</f>
        <v>5</v>
      </c>
      <c r="T57" s="0" t="n">
        <f aca="false">IF(K57=1,G57+S57,T56)</f>
        <v>118</v>
      </c>
      <c r="U57" s="0" t="n">
        <f aca="false">IF(K57=2,G57+S57,U56)</f>
        <v>122</v>
      </c>
    </row>
    <row collapsed="false" customFormat="false" customHeight="false" hidden="false" ht="12.1" outlineLevel="0" r="58">
      <c r="E58" s="0" t="n">
        <v>0.943907267414033</v>
      </c>
      <c r="F58" s="0" t="n">
        <f aca="false">VLOOKUP(E58,$B$2:$C$5,2)</f>
        <v>4</v>
      </c>
      <c r="G58" s="0" t="n">
        <f aca="false">F58+G57</f>
        <v>121</v>
      </c>
      <c r="H58" s="0" t="n">
        <f aca="false">MAX(T57-G58,0)</f>
        <v>0</v>
      </c>
      <c r="I58" s="0" t="n">
        <f aca="false">MAX(U57-G58,0)</f>
        <v>1</v>
      </c>
      <c r="J58" s="0" t="n">
        <v>0.00660502235405147</v>
      </c>
      <c r="K58" s="0" t="n">
        <f aca="false">IF(H58&lt;I58,1,IF(I58&lt;H58,2,IF(J58&lt;0.5,1,2)))</f>
        <v>1</v>
      </c>
      <c r="L58" s="0" t="n">
        <f aca="false">COUNTIF(T$2:T57,"&gt;"&amp;G58)</f>
        <v>0</v>
      </c>
      <c r="M58" s="0" t="n">
        <f aca="false">COUNTIF(U$2:U57,"&gt;"&amp;G58)</f>
        <v>1</v>
      </c>
      <c r="N58" s="0" t="n">
        <f aca="false">MAX(G58-MAX(T57:U57),0)</f>
        <v>0</v>
      </c>
      <c r="O58" s="0" t="n">
        <f aca="false">MAX(G58-MAX(T57:U57),0)</f>
        <v>0</v>
      </c>
      <c r="P58" s="0" t="n">
        <f aca="false">MIN(H58,I58)</f>
        <v>0</v>
      </c>
      <c r="Q58" s="0" t="n">
        <v>0.28992042131722</v>
      </c>
      <c r="R58" s="0" t="n">
        <f aca="false">VLOOKUP(Q58,$B$8:$C$12,2)</f>
        <v>3</v>
      </c>
      <c r="S58" s="0" t="n">
        <f aca="false">P58+R58</f>
        <v>3</v>
      </c>
      <c r="T58" s="0" t="n">
        <f aca="false">IF(K58=1,G58+S58,T57)</f>
        <v>124</v>
      </c>
      <c r="U58" s="0" t="n">
        <f aca="false">IF(K58=2,G58+S58,U57)</f>
        <v>122</v>
      </c>
    </row>
    <row collapsed="false" customFormat="false" customHeight="false" hidden="false" ht="12.1" outlineLevel="0" r="59">
      <c r="E59" s="0" t="n">
        <v>0.375277985585853</v>
      </c>
      <c r="F59" s="0" t="n">
        <f aca="false">VLOOKUP(E59,$B$2:$C$5,2)</f>
        <v>2</v>
      </c>
      <c r="G59" s="0" t="n">
        <f aca="false">F59+G58</f>
        <v>123</v>
      </c>
      <c r="H59" s="0" t="n">
        <f aca="false">MAX(T58-G59,0)</f>
        <v>1</v>
      </c>
      <c r="I59" s="0" t="n">
        <f aca="false">MAX(U58-G59,0)</f>
        <v>0</v>
      </c>
      <c r="J59" s="0" t="n">
        <v>0.856285260757431</v>
      </c>
      <c r="K59" s="0" t="n">
        <f aca="false">IF(H59&lt;I59,1,IF(I59&lt;H59,2,IF(J59&lt;0.5,1,2)))</f>
        <v>2</v>
      </c>
      <c r="L59" s="0" t="n">
        <f aca="false">COUNTIF(T$2:T58,"&gt;"&amp;G59)</f>
        <v>1</v>
      </c>
      <c r="M59" s="0" t="n">
        <f aca="false">COUNTIF(U$2:U58,"&gt;"&amp;G59)</f>
        <v>0</v>
      </c>
      <c r="N59" s="0" t="n">
        <f aca="false">MAX(G59-MAX(T58:U58),0)</f>
        <v>0</v>
      </c>
      <c r="O59" s="0" t="n">
        <f aca="false">MAX(G59-MAX(T58:U58),0)</f>
        <v>0</v>
      </c>
      <c r="P59" s="0" t="n">
        <f aca="false">MIN(H59,I59)</f>
        <v>0</v>
      </c>
      <c r="Q59" s="0" t="n">
        <v>0.532737652538344</v>
      </c>
      <c r="R59" s="0" t="n">
        <f aca="false">VLOOKUP(Q59,$B$8:$C$12,2)</f>
        <v>4</v>
      </c>
      <c r="S59" s="0" t="n">
        <f aca="false">P59+R59</f>
        <v>4</v>
      </c>
      <c r="T59" s="0" t="n">
        <f aca="false">IF(K59=1,G59+S59,T58)</f>
        <v>124</v>
      </c>
      <c r="U59" s="0" t="n">
        <f aca="false">IF(K59=2,G59+S59,U58)</f>
        <v>127</v>
      </c>
    </row>
    <row collapsed="false" customFormat="false" customHeight="false" hidden="false" ht="12.1" outlineLevel="0" r="60">
      <c r="E60" s="0" t="n">
        <v>0.357910613762215</v>
      </c>
      <c r="F60" s="0" t="n">
        <f aca="false">VLOOKUP(E60,$B$2:$C$5,2)</f>
        <v>2</v>
      </c>
      <c r="G60" s="0" t="n">
        <f aca="false">F60+G59</f>
        <v>125</v>
      </c>
      <c r="H60" s="0" t="n">
        <f aca="false">MAX(T59-G60,0)</f>
        <v>0</v>
      </c>
      <c r="I60" s="0" t="n">
        <f aca="false">MAX(U59-G60,0)</f>
        <v>2</v>
      </c>
      <c r="J60" s="0" t="n">
        <v>0.348172708414495</v>
      </c>
      <c r="K60" s="0" t="n">
        <f aca="false">IF(H60&lt;I60,1,IF(I60&lt;H60,2,IF(J60&lt;0.5,1,2)))</f>
        <v>1</v>
      </c>
      <c r="L60" s="0" t="n">
        <f aca="false">COUNTIF(T$2:T59,"&gt;"&amp;G60)</f>
        <v>0</v>
      </c>
      <c r="M60" s="0" t="n">
        <f aca="false">COUNTIF(U$2:U59,"&gt;"&amp;G60)</f>
        <v>1</v>
      </c>
      <c r="N60" s="0" t="n">
        <f aca="false">MAX(G60-MAX(T59:U59),0)</f>
        <v>0</v>
      </c>
      <c r="O60" s="0" t="n">
        <f aca="false">MAX(G60-MAX(T59:U59),0)</f>
        <v>0</v>
      </c>
      <c r="P60" s="0" t="n">
        <f aca="false">MIN(H60,I60)</f>
        <v>0</v>
      </c>
      <c r="Q60" s="0" t="n">
        <v>0.330229772021994</v>
      </c>
      <c r="R60" s="0" t="n">
        <f aca="false">VLOOKUP(Q60,$B$8:$C$12,2)</f>
        <v>3</v>
      </c>
      <c r="S60" s="0" t="n">
        <f aca="false">P60+R60</f>
        <v>3</v>
      </c>
      <c r="T60" s="0" t="n">
        <f aca="false">IF(K60=1,G60+S60,T59)</f>
        <v>128</v>
      </c>
      <c r="U60" s="0" t="n">
        <f aca="false">IF(K60=2,G60+S60,U59)</f>
        <v>127</v>
      </c>
    </row>
    <row collapsed="false" customFormat="false" customHeight="false" hidden="false" ht="12.1" outlineLevel="0" r="61">
      <c r="E61" s="0" t="n">
        <v>0.223504118621349</v>
      </c>
      <c r="F61" s="0" t="n">
        <f aca="false">VLOOKUP(E61,$B$2:$C$5,2)</f>
        <v>2</v>
      </c>
      <c r="G61" s="0" t="n">
        <f aca="false">F61+G60</f>
        <v>127</v>
      </c>
      <c r="H61" s="0" t="n">
        <f aca="false">MAX(T60-G61,0)</f>
        <v>1</v>
      </c>
      <c r="I61" s="0" t="n">
        <f aca="false">MAX(U60-G61,0)</f>
        <v>0</v>
      </c>
      <c r="J61" s="0" t="n">
        <v>0.710783715825528</v>
      </c>
      <c r="K61" s="0" t="n">
        <f aca="false">IF(H61&lt;I61,1,IF(I61&lt;H61,2,IF(J61&lt;0.5,1,2)))</f>
        <v>2</v>
      </c>
      <c r="L61" s="0" t="n">
        <f aca="false">COUNTIF(T$2:T60,"&gt;"&amp;G61)</f>
        <v>1</v>
      </c>
      <c r="M61" s="0" t="n">
        <f aca="false">COUNTIF(U$2:U60,"&gt;"&amp;G61)</f>
        <v>0</v>
      </c>
      <c r="N61" s="0" t="n">
        <f aca="false">MAX(G61-MAX(T60:U60),0)</f>
        <v>0</v>
      </c>
      <c r="O61" s="0" t="n">
        <f aca="false">MAX(G61-MAX(T60:U60),0)</f>
        <v>0</v>
      </c>
      <c r="P61" s="0" t="n">
        <f aca="false">MIN(H61,I61)</f>
        <v>0</v>
      </c>
      <c r="Q61" s="0" t="n">
        <v>0.611540127778426</v>
      </c>
      <c r="R61" s="0" t="n">
        <f aca="false">VLOOKUP(Q61,$B$8:$C$12,2)</f>
        <v>4</v>
      </c>
      <c r="S61" s="0" t="n">
        <f aca="false">P61+R61</f>
        <v>4</v>
      </c>
      <c r="T61" s="0" t="n">
        <f aca="false">IF(K61=1,G61+S61,T60)</f>
        <v>128</v>
      </c>
      <c r="U61" s="0" t="n">
        <f aca="false">IF(K61=2,G61+S61,U60)</f>
        <v>131</v>
      </c>
    </row>
    <row collapsed="false" customFormat="false" customHeight="false" hidden="false" ht="12.1" outlineLevel="0" r="62">
      <c r="E62" s="0" t="n">
        <v>0.127091092523187</v>
      </c>
      <c r="F62" s="0" t="n">
        <f aca="false">VLOOKUP(E62,$B$2:$C$5,2)</f>
        <v>1</v>
      </c>
      <c r="G62" s="0" t="n">
        <f aca="false">F62+G61</f>
        <v>128</v>
      </c>
      <c r="H62" s="0" t="n">
        <f aca="false">MAX(T61-G62,0)</f>
        <v>0</v>
      </c>
      <c r="I62" s="0" t="n">
        <f aca="false">MAX(U61-G62,0)</f>
        <v>3</v>
      </c>
      <c r="J62" s="0" t="n">
        <v>0.542552249971777</v>
      </c>
      <c r="K62" s="0" t="n">
        <f aca="false">IF(H62&lt;I62,1,IF(I62&lt;H62,2,IF(J62&lt;0.5,1,2)))</f>
        <v>1</v>
      </c>
      <c r="L62" s="0" t="n">
        <f aca="false">COUNTIF(T$2:T61,"&gt;"&amp;G62)</f>
        <v>0</v>
      </c>
      <c r="M62" s="0" t="n">
        <f aca="false">COUNTIF(U$2:U61,"&gt;"&amp;G62)</f>
        <v>1</v>
      </c>
      <c r="N62" s="0" t="n">
        <f aca="false">MAX(G62-MAX(T61:U61),0)</f>
        <v>0</v>
      </c>
      <c r="O62" s="0" t="n">
        <f aca="false">MAX(G62-MAX(T61:U61),0)</f>
        <v>0</v>
      </c>
      <c r="P62" s="0" t="n">
        <f aca="false">MIN(H62,I62)</f>
        <v>0</v>
      </c>
      <c r="Q62" s="0" t="n">
        <v>0.0833163294009864</v>
      </c>
      <c r="R62" s="0" t="n">
        <f aca="false">VLOOKUP(Q62,$B$8:$C$12,2)</f>
        <v>2</v>
      </c>
      <c r="S62" s="0" t="n">
        <f aca="false">P62+R62</f>
        <v>2</v>
      </c>
      <c r="T62" s="0" t="n">
        <f aca="false">IF(K62=1,G62+S62,T61)</f>
        <v>130</v>
      </c>
      <c r="U62" s="0" t="n">
        <f aca="false">IF(K62=2,G62+S62,U61)</f>
        <v>131</v>
      </c>
    </row>
    <row collapsed="false" customFormat="false" customHeight="false" hidden="false" ht="12.1" outlineLevel="0" r="63">
      <c r="E63" s="0" t="n">
        <v>0.248079045210034</v>
      </c>
      <c r="F63" s="0" t="n">
        <f aca="false">VLOOKUP(E63,$B$2:$C$5,2)</f>
        <v>2</v>
      </c>
      <c r="G63" s="0" t="n">
        <f aca="false">F63+G62</f>
        <v>130</v>
      </c>
      <c r="H63" s="0" t="n">
        <f aca="false">MAX(T62-G63,0)</f>
        <v>0</v>
      </c>
      <c r="I63" s="0" t="n">
        <f aca="false">MAX(U62-G63,0)</f>
        <v>1</v>
      </c>
      <c r="J63" s="0" t="n">
        <v>0.720780336530879</v>
      </c>
      <c r="K63" s="0" t="n">
        <f aca="false">IF(H63&lt;I63,1,IF(I63&lt;H63,2,IF(J63&lt;0.5,1,2)))</f>
        <v>1</v>
      </c>
      <c r="L63" s="0" t="n">
        <f aca="false">COUNTIF(T$2:T62,"&gt;"&amp;G63)</f>
        <v>0</v>
      </c>
      <c r="M63" s="0" t="n">
        <f aca="false">COUNTIF(U$2:U62,"&gt;"&amp;G63)</f>
        <v>2</v>
      </c>
      <c r="N63" s="0" t="n">
        <f aca="false">MAX(G63-MAX(T62:U62),0)</f>
        <v>0</v>
      </c>
      <c r="O63" s="0" t="n">
        <f aca="false">MAX(G63-MAX(T62:U62),0)</f>
        <v>0</v>
      </c>
      <c r="P63" s="0" t="n">
        <f aca="false">MIN(H63,I63)</f>
        <v>0</v>
      </c>
      <c r="Q63" s="0" t="n">
        <v>0.346004415070638</v>
      </c>
      <c r="R63" s="0" t="n">
        <f aca="false">VLOOKUP(Q63,$B$8:$C$12,2)</f>
        <v>3</v>
      </c>
      <c r="S63" s="0" t="n">
        <f aca="false">P63+R63</f>
        <v>3</v>
      </c>
      <c r="T63" s="0" t="n">
        <f aca="false">IF(K63=1,G63+S63,T62)</f>
        <v>133</v>
      </c>
      <c r="U63" s="0" t="n">
        <f aca="false">IF(K63=2,G63+S63,U62)</f>
        <v>131</v>
      </c>
    </row>
    <row collapsed="false" customFormat="false" customHeight="false" hidden="false" ht="12.1" outlineLevel="0" r="64">
      <c r="E64" s="0" t="n">
        <v>0.948938187211752</v>
      </c>
      <c r="F64" s="0" t="n">
        <f aca="false">VLOOKUP(E64,$B$2:$C$5,2)</f>
        <v>4</v>
      </c>
      <c r="G64" s="0" t="n">
        <f aca="false">F64+G63</f>
        <v>134</v>
      </c>
      <c r="H64" s="0" t="n">
        <f aca="false">MAX(T63-G64,0)</f>
        <v>0</v>
      </c>
      <c r="I64" s="0" t="n">
        <f aca="false">MAX(U63-G64,0)</f>
        <v>0</v>
      </c>
      <c r="J64" s="0" t="n">
        <v>0.685052125481889</v>
      </c>
      <c r="K64" s="0" t="n">
        <f aca="false">IF(H64&lt;I64,1,IF(I64&lt;H64,2,IF(J64&lt;0.5,1,2)))</f>
        <v>2</v>
      </c>
      <c r="L64" s="0" t="n">
        <f aca="false">COUNTIF(T$2:T63,"&gt;"&amp;G64)</f>
        <v>0</v>
      </c>
      <c r="M64" s="0" t="n">
        <f aca="false">COUNTIF(U$2:U63,"&gt;"&amp;G64)</f>
        <v>0</v>
      </c>
      <c r="N64" s="0" t="n">
        <f aca="false">MAX(G64-MAX(T63:U63),0)</f>
        <v>1</v>
      </c>
      <c r="O64" s="0" t="n">
        <f aca="false">MAX(G64-MAX(T63:U63),0)</f>
        <v>1</v>
      </c>
      <c r="P64" s="0" t="n">
        <f aca="false">MIN(H64,I64)</f>
        <v>0</v>
      </c>
      <c r="Q64" s="0" t="n">
        <v>0.716299129882827</v>
      </c>
      <c r="R64" s="0" t="n">
        <f aca="false">VLOOKUP(Q64,$B$8:$C$12,2)</f>
        <v>5</v>
      </c>
      <c r="S64" s="0" t="n">
        <f aca="false">P64+R64</f>
        <v>5</v>
      </c>
      <c r="T64" s="0" t="n">
        <f aca="false">IF(K64=1,G64+S64,T63)</f>
        <v>133</v>
      </c>
      <c r="U64" s="0" t="n">
        <f aca="false">IF(K64=2,G64+S64,U63)</f>
        <v>139</v>
      </c>
    </row>
    <row collapsed="false" customFormat="false" customHeight="false" hidden="false" ht="12.1" outlineLevel="0" r="65">
      <c r="E65" s="0" t="n">
        <v>0.955358366016299</v>
      </c>
      <c r="F65" s="0" t="n">
        <f aca="false">VLOOKUP(E65,$B$2:$C$5,2)</f>
        <v>4</v>
      </c>
      <c r="G65" s="0" t="n">
        <f aca="false">F65+G64</f>
        <v>138</v>
      </c>
      <c r="H65" s="0" t="n">
        <f aca="false">MAX(T64-G65,0)</f>
        <v>0</v>
      </c>
      <c r="I65" s="0" t="n">
        <f aca="false">MAX(U64-G65,0)</f>
        <v>1</v>
      </c>
      <c r="J65" s="0" t="n">
        <v>0.892916530836374</v>
      </c>
      <c r="K65" s="0" t="n">
        <f aca="false">IF(H65&lt;I65,1,IF(I65&lt;H65,2,IF(J65&lt;0.5,1,2)))</f>
        <v>1</v>
      </c>
      <c r="L65" s="0" t="n">
        <f aca="false">COUNTIF(T$2:T64,"&gt;"&amp;G65)</f>
        <v>0</v>
      </c>
      <c r="M65" s="0" t="n">
        <f aca="false">COUNTIF(U$2:U64,"&gt;"&amp;G65)</f>
        <v>1</v>
      </c>
      <c r="N65" s="0" t="n">
        <f aca="false">MAX(G65-MAX(T64:U64),0)</f>
        <v>0</v>
      </c>
      <c r="O65" s="0" t="n">
        <f aca="false">MAX(G65-MAX(T64:U64),0)</f>
        <v>0</v>
      </c>
      <c r="P65" s="0" t="n">
        <f aca="false">MIN(H65,I65)</f>
        <v>0</v>
      </c>
      <c r="Q65" s="0" t="n">
        <v>0.510755309602246</v>
      </c>
      <c r="R65" s="0" t="n">
        <f aca="false">VLOOKUP(Q65,$B$8:$C$12,2)</f>
        <v>4</v>
      </c>
      <c r="S65" s="0" t="n">
        <f aca="false">P65+R65</f>
        <v>4</v>
      </c>
      <c r="T65" s="0" t="n">
        <f aca="false">IF(K65=1,G65+S65,T64)</f>
        <v>142</v>
      </c>
      <c r="U65" s="0" t="n">
        <f aca="false">IF(K65=2,G65+S65,U64)</f>
        <v>139</v>
      </c>
    </row>
    <row collapsed="false" customFormat="false" customHeight="false" hidden="false" ht="12.1" outlineLevel="0" r="66">
      <c r="E66" s="0" t="n">
        <v>0.528081944910809</v>
      </c>
      <c r="F66" s="0" t="n">
        <f aca="false">VLOOKUP(E66,$B$2:$C$5,2)</f>
        <v>2</v>
      </c>
      <c r="G66" s="0" t="n">
        <f aca="false">F66+G65</f>
        <v>140</v>
      </c>
      <c r="H66" s="0" t="n">
        <f aca="false">MAX(T65-G66,0)</f>
        <v>2</v>
      </c>
      <c r="I66" s="0" t="n">
        <f aca="false">MAX(U65-G66,0)</f>
        <v>0</v>
      </c>
      <c r="J66" s="0" t="n">
        <v>0.677725093672052</v>
      </c>
      <c r="K66" s="0" t="n">
        <f aca="false">IF(H66&lt;I66,1,IF(I66&lt;H66,2,IF(J66&lt;0.5,1,2)))</f>
        <v>2</v>
      </c>
      <c r="L66" s="0" t="n">
        <f aca="false">COUNTIF(T$2:T65,"&gt;"&amp;G66)</f>
        <v>1</v>
      </c>
      <c r="M66" s="0" t="n">
        <f aca="false">COUNTIF(U$2:U65,"&gt;"&amp;G66)</f>
        <v>0</v>
      </c>
      <c r="N66" s="0" t="n">
        <f aca="false">MAX(G66-MAX(T65:U65),0)</f>
        <v>0</v>
      </c>
      <c r="O66" s="0" t="n">
        <f aca="false">MAX(G66-MAX(T65:U65),0)</f>
        <v>0</v>
      </c>
      <c r="P66" s="0" t="n">
        <f aca="false">MIN(H66,I66)</f>
        <v>0</v>
      </c>
      <c r="Q66" s="0" t="n">
        <v>0.331267474684864</v>
      </c>
      <c r="R66" s="0" t="n">
        <f aca="false">VLOOKUP(Q66,$B$8:$C$12,2)</f>
        <v>3</v>
      </c>
      <c r="S66" s="0" t="n">
        <f aca="false">P66+R66</f>
        <v>3</v>
      </c>
      <c r="T66" s="0" t="n">
        <f aca="false">IF(K66=1,G66+S66,T65)</f>
        <v>142</v>
      </c>
      <c r="U66" s="0" t="n">
        <f aca="false">IF(K66=2,G66+S66,U65)</f>
        <v>143</v>
      </c>
    </row>
    <row collapsed="false" customFormat="false" customHeight="false" hidden="false" ht="12.1" outlineLevel="0" r="67">
      <c r="E67" s="0" t="n">
        <v>0.421315288404003</v>
      </c>
      <c r="F67" s="0" t="n">
        <f aca="false">VLOOKUP(E67,$B$2:$C$5,2)</f>
        <v>2</v>
      </c>
      <c r="G67" s="0" t="n">
        <f aca="false">F67+G66</f>
        <v>142</v>
      </c>
      <c r="H67" s="0" t="n">
        <f aca="false">MAX(T66-G67,0)</f>
        <v>0</v>
      </c>
      <c r="I67" s="0" t="n">
        <f aca="false">MAX(U66-G67,0)</f>
        <v>1</v>
      </c>
      <c r="J67" s="0" t="n">
        <v>0.482637742999941</v>
      </c>
      <c r="K67" s="0" t="n">
        <f aca="false">IF(H67&lt;I67,1,IF(I67&lt;H67,2,IF(J67&lt;0.5,1,2)))</f>
        <v>1</v>
      </c>
      <c r="L67" s="0" t="n">
        <f aca="false">COUNTIF(T$2:T66,"&gt;"&amp;G67)</f>
        <v>0</v>
      </c>
      <c r="M67" s="0" t="n">
        <f aca="false">COUNTIF(U$2:U66,"&gt;"&amp;G67)</f>
        <v>1</v>
      </c>
      <c r="N67" s="0" t="n">
        <f aca="false">MAX(G67-MAX(T66:U66),0)</f>
        <v>0</v>
      </c>
      <c r="O67" s="0" t="n">
        <f aca="false">MAX(G67-MAX(T66:U66),0)</f>
        <v>0</v>
      </c>
      <c r="P67" s="0" t="n">
        <f aca="false">MIN(H67,I67)</f>
        <v>0</v>
      </c>
      <c r="Q67" s="0" t="n">
        <v>0.19295832910575</v>
      </c>
      <c r="R67" s="0" t="n">
        <f aca="false">VLOOKUP(Q67,$B$8:$C$12,2)</f>
        <v>3</v>
      </c>
      <c r="S67" s="0" t="n">
        <f aca="false">P67+R67</f>
        <v>3</v>
      </c>
      <c r="T67" s="0" t="n">
        <f aca="false">IF(K67=1,G67+S67,T66)</f>
        <v>145</v>
      </c>
      <c r="U67" s="0" t="n">
        <f aca="false">IF(K67=2,G67+S67,U66)</f>
        <v>143</v>
      </c>
    </row>
    <row collapsed="false" customFormat="false" customHeight="false" hidden="false" ht="12.1" outlineLevel="0" r="68">
      <c r="E68" s="0" t="n">
        <v>0.00144633534364402</v>
      </c>
      <c r="F68" s="0" t="n">
        <f aca="false">VLOOKUP(E68,$B$2:$C$5,2)</f>
        <v>1</v>
      </c>
      <c r="G68" s="0" t="n">
        <f aca="false">F68+G67</f>
        <v>143</v>
      </c>
      <c r="H68" s="0" t="n">
        <f aca="false">MAX(T67-G68,0)</f>
        <v>2</v>
      </c>
      <c r="I68" s="0" t="n">
        <f aca="false">MAX(U67-G68,0)</f>
        <v>0</v>
      </c>
      <c r="J68" s="0" t="n">
        <v>0.612427701707929</v>
      </c>
      <c r="K68" s="0" t="n">
        <f aca="false">IF(H68&lt;I68,1,IF(I68&lt;H68,2,IF(J68&lt;0.5,1,2)))</f>
        <v>2</v>
      </c>
      <c r="L68" s="0" t="n">
        <f aca="false">COUNTIF(T$2:T67,"&gt;"&amp;G68)</f>
        <v>1</v>
      </c>
      <c r="M68" s="0" t="n">
        <f aca="false">COUNTIF(U$2:U67,"&gt;"&amp;G68)</f>
        <v>0</v>
      </c>
      <c r="N68" s="0" t="n">
        <f aca="false">MAX(G68-MAX(T67:U67),0)</f>
        <v>0</v>
      </c>
      <c r="O68" s="0" t="n">
        <f aca="false">MAX(G68-MAX(T67:U67),0)</f>
        <v>0</v>
      </c>
      <c r="P68" s="0" t="n">
        <f aca="false">MIN(H68,I68)</f>
        <v>0</v>
      </c>
      <c r="Q68" s="0" t="n">
        <v>0.74536766577512</v>
      </c>
      <c r="R68" s="0" t="n">
        <f aca="false">VLOOKUP(Q68,$B$8:$C$12,2)</f>
        <v>5</v>
      </c>
      <c r="S68" s="0" t="n">
        <f aca="false">P68+R68</f>
        <v>5</v>
      </c>
      <c r="T68" s="0" t="n">
        <f aca="false">IF(K68=1,G68+S68,T67)</f>
        <v>145</v>
      </c>
      <c r="U68" s="0" t="n">
        <f aca="false">IF(K68=2,G68+S68,U67)</f>
        <v>148</v>
      </c>
    </row>
    <row collapsed="false" customFormat="false" customHeight="false" hidden="false" ht="12.1" outlineLevel="0" r="69">
      <c r="E69" s="0" t="n">
        <v>0.909620623337105</v>
      </c>
      <c r="F69" s="0" t="n">
        <f aca="false">VLOOKUP(E69,$B$2:$C$5,2)</f>
        <v>4</v>
      </c>
      <c r="G69" s="0" t="n">
        <f aca="false">F69+G68</f>
        <v>147</v>
      </c>
      <c r="H69" s="0" t="n">
        <f aca="false">MAX(T68-G69,0)</f>
        <v>0</v>
      </c>
      <c r="I69" s="0" t="n">
        <f aca="false">MAX(U68-G69,0)</f>
        <v>1</v>
      </c>
      <c r="J69" s="0" t="n">
        <v>0.300623011542484</v>
      </c>
      <c r="K69" s="0" t="n">
        <f aca="false">IF(H69&lt;I69,1,IF(I69&lt;H69,2,IF(J69&lt;0.5,1,2)))</f>
        <v>1</v>
      </c>
      <c r="L69" s="0" t="n">
        <f aca="false">COUNTIF(T$2:T68,"&gt;"&amp;G69)</f>
        <v>0</v>
      </c>
      <c r="M69" s="0" t="n">
        <f aca="false">COUNTIF(U$2:U68,"&gt;"&amp;G69)</f>
        <v>1</v>
      </c>
      <c r="N69" s="0" t="n">
        <f aca="false">MAX(G69-MAX(T68:U68),0)</f>
        <v>0</v>
      </c>
      <c r="O69" s="0" t="n">
        <f aca="false">MAX(G69-MAX(T68:U68),0)</f>
        <v>0</v>
      </c>
      <c r="P69" s="0" t="n">
        <f aca="false">MIN(H69,I69)</f>
        <v>0</v>
      </c>
      <c r="Q69" s="0" t="n">
        <v>0.344169891439378</v>
      </c>
      <c r="R69" s="0" t="n">
        <f aca="false">VLOOKUP(Q69,$B$8:$C$12,2)</f>
        <v>3</v>
      </c>
      <c r="S69" s="0" t="n">
        <f aca="false">P69+R69</f>
        <v>3</v>
      </c>
      <c r="T69" s="0" t="n">
        <f aca="false">IF(K69=1,G69+S69,T68)</f>
        <v>150</v>
      </c>
      <c r="U69" s="0" t="n">
        <f aca="false">IF(K69=2,G69+S69,U68)</f>
        <v>148</v>
      </c>
    </row>
    <row collapsed="false" customFormat="false" customHeight="false" hidden="false" ht="12.1" outlineLevel="0" r="70">
      <c r="E70" s="0" t="n">
        <v>0.118235187139362</v>
      </c>
      <c r="F70" s="0" t="n">
        <f aca="false">VLOOKUP(E70,$B$2:$C$5,2)</f>
        <v>1</v>
      </c>
      <c r="G70" s="0" t="n">
        <f aca="false">F70+G69</f>
        <v>148</v>
      </c>
      <c r="H70" s="0" t="n">
        <f aca="false">MAX(T69-G70,0)</f>
        <v>2</v>
      </c>
      <c r="I70" s="0" t="n">
        <f aca="false">MAX(U69-G70,0)</f>
        <v>0</v>
      </c>
      <c r="J70" s="0" t="n">
        <v>0.19387348042801</v>
      </c>
      <c r="K70" s="0" t="n">
        <f aca="false">IF(H70&lt;I70,1,IF(I70&lt;H70,2,IF(J70&lt;0.5,1,2)))</f>
        <v>2</v>
      </c>
      <c r="L70" s="0" t="n">
        <f aca="false">COUNTIF(T$2:T69,"&gt;"&amp;G70)</f>
        <v>1</v>
      </c>
      <c r="M70" s="0" t="n">
        <f aca="false">COUNTIF(U$2:U69,"&gt;"&amp;G70)</f>
        <v>0</v>
      </c>
      <c r="N70" s="0" t="n">
        <f aca="false">MAX(G70-MAX(T69:U69),0)</f>
        <v>0</v>
      </c>
      <c r="O70" s="0" t="n">
        <f aca="false">MAX(G70-MAX(T69:U69),0)</f>
        <v>0</v>
      </c>
      <c r="P70" s="0" t="n">
        <f aca="false">MIN(H70,I70)</f>
        <v>0</v>
      </c>
      <c r="Q70" s="0" t="n">
        <v>0.683953896630555</v>
      </c>
      <c r="R70" s="0" t="n">
        <f aca="false">VLOOKUP(Q70,$B$8:$C$12,2)</f>
        <v>4</v>
      </c>
      <c r="S70" s="0" t="n">
        <f aca="false">P70+R70</f>
        <v>4</v>
      </c>
      <c r="T70" s="0" t="n">
        <f aca="false">IF(K70=1,G70+S70,T69)</f>
        <v>150</v>
      </c>
      <c r="U70" s="0" t="n">
        <f aca="false">IF(K70=2,G70+S70,U69)</f>
        <v>152</v>
      </c>
    </row>
    <row collapsed="false" customFormat="false" customHeight="false" hidden="false" ht="12.1" outlineLevel="0" r="71">
      <c r="E71" s="0" t="n">
        <v>0.00582957710139453</v>
      </c>
      <c r="F71" s="0" t="n">
        <f aca="false">VLOOKUP(E71,$B$2:$C$5,2)</f>
        <v>1</v>
      </c>
      <c r="G71" s="0" t="n">
        <f aca="false">F71+G70</f>
        <v>149</v>
      </c>
      <c r="H71" s="0" t="n">
        <f aca="false">MAX(T70-G71,0)</f>
        <v>1</v>
      </c>
      <c r="I71" s="0" t="n">
        <f aca="false">MAX(U70-G71,0)</f>
        <v>3</v>
      </c>
      <c r="J71" s="0" t="n">
        <v>0.377963497769088</v>
      </c>
      <c r="K71" s="0" t="n">
        <f aca="false">IF(H71&lt;I71,1,IF(I71&lt;H71,2,IF(J71&lt;0.5,1,2)))</f>
        <v>1</v>
      </c>
      <c r="L71" s="0" t="n">
        <f aca="false">COUNTIF(T$2:T70,"&gt;"&amp;G71)</f>
        <v>2</v>
      </c>
      <c r="M71" s="0" t="n">
        <f aca="false">COUNTIF(U$2:U70,"&gt;"&amp;G71)</f>
        <v>1</v>
      </c>
      <c r="N71" s="0" t="n">
        <f aca="false">MAX(G71-MAX(T70:U70),0)</f>
        <v>0</v>
      </c>
      <c r="O71" s="0" t="n">
        <f aca="false">MAX(G71-MAX(T70:U70),0)</f>
        <v>0</v>
      </c>
      <c r="P71" s="0" t="n">
        <f aca="false">MIN(H71,I71)</f>
        <v>1</v>
      </c>
      <c r="Q71" s="0" t="n">
        <v>0.0479151136241853</v>
      </c>
      <c r="R71" s="0" t="n">
        <f aca="false">VLOOKUP(Q71,$B$8:$C$12,2)</f>
        <v>2</v>
      </c>
      <c r="S71" s="0" t="n">
        <f aca="false">P71+R71</f>
        <v>3</v>
      </c>
      <c r="T71" s="0" t="n">
        <f aca="false">IF(K71=1,G71+S71,T70)</f>
        <v>152</v>
      </c>
      <c r="U71" s="0" t="n">
        <f aca="false">IF(K71=2,G71+S71,U70)</f>
        <v>152</v>
      </c>
    </row>
    <row collapsed="false" customFormat="false" customHeight="false" hidden="false" ht="12.1" outlineLevel="0" r="72">
      <c r="E72" s="0" t="n">
        <v>0.0431855481583625</v>
      </c>
      <c r="F72" s="0" t="n">
        <f aca="false">VLOOKUP(E72,$B$2:$C$5,2)</f>
        <v>1</v>
      </c>
      <c r="G72" s="0" t="n">
        <f aca="false">F72+G71</f>
        <v>150</v>
      </c>
      <c r="H72" s="0" t="n">
        <f aca="false">MAX(T71-G72,0)</f>
        <v>2</v>
      </c>
      <c r="I72" s="0" t="n">
        <f aca="false">MAX(U71-G72,0)</f>
        <v>2</v>
      </c>
      <c r="J72" s="0" t="n">
        <v>0.862057379446924</v>
      </c>
      <c r="K72" s="0" t="n">
        <f aca="false">IF(H72&lt;I72,1,IF(I72&lt;H72,2,IF(J72&lt;0.5,1,2)))</f>
        <v>2</v>
      </c>
      <c r="L72" s="0" t="n">
        <f aca="false">COUNTIF(T$2:T71,"&gt;"&amp;G72)</f>
        <v>1</v>
      </c>
      <c r="M72" s="0" t="n">
        <f aca="false">COUNTIF(U$2:U71,"&gt;"&amp;G72)</f>
        <v>2</v>
      </c>
      <c r="N72" s="0" t="n">
        <f aca="false">MAX(G72-MAX(T71:U71),0)</f>
        <v>0</v>
      </c>
      <c r="O72" s="0" t="n">
        <f aca="false">MAX(G72-MAX(T71:U71),0)</f>
        <v>0</v>
      </c>
      <c r="P72" s="0" t="n">
        <f aca="false">MIN(H72,I72)</f>
        <v>2</v>
      </c>
      <c r="Q72" s="0" t="n">
        <v>0.633150382433087</v>
      </c>
      <c r="R72" s="0" t="n">
        <f aca="false">VLOOKUP(Q72,$B$8:$C$12,2)</f>
        <v>4</v>
      </c>
      <c r="S72" s="0" t="n">
        <f aca="false">P72+R72</f>
        <v>6</v>
      </c>
      <c r="T72" s="0" t="n">
        <f aca="false">IF(K72=1,G72+S72,T71)</f>
        <v>152</v>
      </c>
      <c r="U72" s="0" t="n">
        <f aca="false">IF(K72=2,G72+S72,U71)</f>
        <v>156</v>
      </c>
    </row>
    <row collapsed="false" customFormat="false" customHeight="false" hidden="false" ht="12.1" outlineLevel="0" r="73">
      <c r="E73" s="0" t="n">
        <v>0.736164074856788</v>
      </c>
      <c r="F73" s="0" t="n">
        <f aca="false">VLOOKUP(E73,$B$2:$C$5,2)</f>
        <v>2</v>
      </c>
      <c r="G73" s="0" t="n">
        <f aca="false">F73+G72</f>
        <v>152</v>
      </c>
      <c r="H73" s="0" t="n">
        <f aca="false">MAX(T72-G73,0)</f>
        <v>0</v>
      </c>
      <c r="I73" s="0" t="n">
        <f aca="false">MAX(U72-G73,0)</f>
        <v>4</v>
      </c>
      <c r="J73" s="0" t="n">
        <v>0.829370430437848</v>
      </c>
      <c r="K73" s="0" t="n">
        <f aca="false">IF(H73&lt;I73,1,IF(I73&lt;H73,2,IF(J73&lt;0.5,1,2)))</f>
        <v>1</v>
      </c>
      <c r="L73" s="0" t="n">
        <f aca="false">COUNTIF(T$2:T72,"&gt;"&amp;G73)</f>
        <v>0</v>
      </c>
      <c r="M73" s="0" t="n">
        <f aca="false">COUNTIF(U$2:U72,"&gt;"&amp;G73)</f>
        <v>1</v>
      </c>
      <c r="N73" s="0" t="n">
        <f aca="false">MAX(G73-MAX(T72:U72),0)</f>
        <v>0</v>
      </c>
      <c r="O73" s="0" t="n">
        <f aca="false">MAX(G73-MAX(T72:U72),0)</f>
        <v>0</v>
      </c>
      <c r="P73" s="0" t="n">
        <f aca="false">MIN(H73,I73)</f>
        <v>0</v>
      </c>
      <c r="Q73" s="0" t="n">
        <v>0.822840960463509</v>
      </c>
      <c r="R73" s="0" t="n">
        <f aca="false">VLOOKUP(Q73,$B$8:$C$12,2)</f>
        <v>5</v>
      </c>
      <c r="S73" s="0" t="n">
        <f aca="false">P73+R73</f>
        <v>5</v>
      </c>
      <c r="T73" s="0" t="n">
        <f aca="false">IF(K73=1,G73+S73,T72)</f>
        <v>157</v>
      </c>
      <c r="U73" s="0" t="n">
        <f aca="false">IF(K73=2,G73+S73,U72)</f>
        <v>156</v>
      </c>
    </row>
    <row collapsed="false" customFormat="false" customHeight="false" hidden="false" ht="12.1" outlineLevel="0" r="74">
      <c r="E74" s="0" t="n">
        <v>0.41197148594074</v>
      </c>
      <c r="F74" s="0" t="n">
        <f aca="false">VLOOKUP(E74,$B$2:$C$5,2)</f>
        <v>2</v>
      </c>
      <c r="G74" s="0" t="n">
        <f aca="false">F74+G73</f>
        <v>154</v>
      </c>
      <c r="H74" s="0" t="n">
        <f aca="false">MAX(T73-G74,0)</f>
        <v>3</v>
      </c>
      <c r="I74" s="0" t="n">
        <f aca="false">MAX(U73-G74,0)</f>
        <v>2</v>
      </c>
      <c r="J74" s="0" t="n">
        <v>0.794961820589379</v>
      </c>
      <c r="K74" s="0" t="n">
        <f aca="false">IF(H74&lt;I74,1,IF(I74&lt;H74,2,IF(J74&lt;0.5,1,2)))</f>
        <v>2</v>
      </c>
      <c r="L74" s="0" t="n">
        <f aca="false">COUNTIF(T$2:T73,"&gt;"&amp;G74)</f>
        <v>1</v>
      </c>
      <c r="M74" s="0" t="n">
        <f aca="false">COUNTIF(U$2:U73,"&gt;"&amp;G74)</f>
        <v>2</v>
      </c>
      <c r="N74" s="0" t="n">
        <f aca="false">MAX(G74-MAX(T73:U73),0)</f>
        <v>0</v>
      </c>
      <c r="O74" s="0" t="n">
        <f aca="false">MAX(G74-MAX(T73:U73),0)</f>
        <v>0</v>
      </c>
      <c r="P74" s="0" t="n">
        <f aca="false">MIN(H74,I74)</f>
        <v>2</v>
      </c>
      <c r="Q74" s="0" t="n">
        <v>0.50786170270294</v>
      </c>
      <c r="R74" s="0" t="n">
        <f aca="false">VLOOKUP(Q74,$B$8:$C$12,2)</f>
        <v>4</v>
      </c>
      <c r="S74" s="0" t="n">
        <f aca="false">P74+R74</f>
        <v>6</v>
      </c>
      <c r="T74" s="0" t="n">
        <f aca="false">IF(K74=1,G74+S74,T73)</f>
        <v>157</v>
      </c>
      <c r="U74" s="0" t="n">
        <f aca="false">IF(K74=2,G74+S74,U73)</f>
        <v>160</v>
      </c>
    </row>
    <row collapsed="false" customFormat="false" customHeight="false" hidden="false" ht="12.1" outlineLevel="0" r="75">
      <c r="E75" s="0" t="n">
        <v>0.266843101009727</v>
      </c>
      <c r="F75" s="0" t="n">
        <f aca="false">VLOOKUP(E75,$B$2:$C$5,2)</f>
        <v>2</v>
      </c>
      <c r="G75" s="0" t="n">
        <f aca="false">F75+G74</f>
        <v>156</v>
      </c>
      <c r="H75" s="0" t="n">
        <f aca="false">MAX(T74-G75,0)</f>
        <v>1</v>
      </c>
      <c r="I75" s="0" t="n">
        <f aca="false">MAX(U74-G75,0)</f>
        <v>4</v>
      </c>
      <c r="J75" s="0" t="n">
        <v>0.995409632101655</v>
      </c>
      <c r="K75" s="0" t="n">
        <f aca="false">IF(H75&lt;I75,1,IF(I75&lt;H75,2,IF(J75&lt;0.5,1,2)))</f>
        <v>1</v>
      </c>
      <c r="L75" s="0" t="n">
        <f aca="false">COUNTIF(T$2:T74,"&gt;"&amp;G75)</f>
        <v>2</v>
      </c>
      <c r="M75" s="0" t="n">
        <f aca="false">COUNTIF(U$2:U74,"&gt;"&amp;G75)</f>
        <v>1</v>
      </c>
      <c r="N75" s="0" t="n">
        <f aca="false">MAX(G75-MAX(T74:U74),0)</f>
        <v>0</v>
      </c>
      <c r="O75" s="0" t="n">
        <f aca="false">MAX(G75-MAX(T74:U74),0)</f>
        <v>0</v>
      </c>
      <c r="P75" s="0" t="n">
        <f aca="false">MIN(H75,I75)</f>
        <v>1</v>
      </c>
      <c r="Q75" s="0" t="n">
        <v>0.894579739309847</v>
      </c>
      <c r="R75" s="0" t="n">
        <f aca="false">VLOOKUP(Q75,$B$8:$C$12,2)</f>
        <v>5</v>
      </c>
      <c r="S75" s="0" t="n">
        <f aca="false">P75+R75</f>
        <v>6</v>
      </c>
      <c r="T75" s="0" t="n">
        <f aca="false">IF(K75=1,G75+S75,T74)</f>
        <v>162</v>
      </c>
      <c r="U75" s="0" t="n">
        <f aca="false">IF(K75=2,G75+S75,U74)</f>
        <v>160</v>
      </c>
    </row>
    <row collapsed="false" customFormat="false" customHeight="false" hidden="false" ht="12.1" outlineLevel="0" r="76">
      <c r="E76" s="0" t="n">
        <v>0.348867047345266</v>
      </c>
      <c r="F76" s="0" t="n">
        <f aca="false">VLOOKUP(E76,$B$2:$C$5,2)</f>
        <v>2</v>
      </c>
      <c r="G76" s="0" t="n">
        <f aca="false">F76+G75</f>
        <v>158</v>
      </c>
      <c r="H76" s="0" t="n">
        <f aca="false">MAX(T75-G76,0)</f>
        <v>4</v>
      </c>
      <c r="I76" s="0" t="n">
        <f aca="false">MAX(U75-G76,0)</f>
        <v>2</v>
      </c>
      <c r="J76" s="0" t="n">
        <v>0.766658254899085</v>
      </c>
      <c r="K76" s="0" t="n">
        <f aca="false">IF(H76&lt;I76,1,IF(I76&lt;H76,2,IF(J76&lt;0.5,1,2)))</f>
        <v>2</v>
      </c>
      <c r="L76" s="0" t="n">
        <f aca="false">COUNTIF(T$2:T75,"&gt;"&amp;G76)</f>
        <v>1</v>
      </c>
      <c r="M76" s="0" t="n">
        <f aca="false">COUNTIF(U$2:U75,"&gt;"&amp;G76)</f>
        <v>2</v>
      </c>
      <c r="N76" s="0" t="n">
        <f aca="false">MAX(G76-MAX(T75:U75),0)</f>
        <v>0</v>
      </c>
      <c r="O76" s="0" t="n">
        <f aca="false">MAX(G76-MAX(T75:U75),0)</f>
        <v>0</v>
      </c>
      <c r="P76" s="0" t="n">
        <f aca="false">MIN(H76,I76)</f>
        <v>2</v>
      </c>
      <c r="Q76" s="0" t="n">
        <v>0.145453426521271</v>
      </c>
      <c r="R76" s="0" t="n">
        <f aca="false">VLOOKUP(Q76,$B$8:$C$12,2)</f>
        <v>3</v>
      </c>
      <c r="S76" s="0" t="n">
        <f aca="false">P76+R76</f>
        <v>5</v>
      </c>
      <c r="T76" s="0" t="n">
        <f aca="false">IF(K76=1,G76+S76,T75)</f>
        <v>162</v>
      </c>
      <c r="U76" s="0" t="n">
        <f aca="false">IF(K76=2,G76+S76,U75)</f>
        <v>163</v>
      </c>
    </row>
    <row collapsed="false" customFormat="false" customHeight="false" hidden="false" ht="12.1" outlineLevel="0" r="77">
      <c r="E77" s="0" t="n">
        <v>0.620131690520793</v>
      </c>
      <c r="F77" s="0" t="n">
        <f aca="false">VLOOKUP(E77,$B$2:$C$5,2)</f>
        <v>2</v>
      </c>
      <c r="G77" s="0" t="n">
        <f aca="false">F77+G76</f>
        <v>160</v>
      </c>
      <c r="H77" s="0" t="n">
        <f aca="false">MAX(T76-G77,0)</f>
        <v>2</v>
      </c>
      <c r="I77" s="0" t="n">
        <f aca="false">MAX(U76-G77,0)</f>
        <v>3</v>
      </c>
      <c r="J77" s="0" t="n">
        <v>0.105390133569017</v>
      </c>
      <c r="K77" s="0" t="n">
        <f aca="false">IF(H77&lt;I77,1,IF(I77&lt;H77,2,IF(J77&lt;0.5,1,2)))</f>
        <v>1</v>
      </c>
      <c r="L77" s="0" t="n">
        <f aca="false">COUNTIF(T$2:T76,"&gt;"&amp;G77)</f>
        <v>2</v>
      </c>
      <c r="M77" s="0" t="n">
        <f aca="false">COUNTIF(U$2:U76,"&gt;"&amp;G77)</f>
        <v>1</v>
      </c>
      <c r="N77" s="0" t="n">
        <f aca="false">MAX(G77-MAX(T76:U76),0)</f>
        <v>0</v>
      </c>
      <c r="O77" s="0" t="n">
        <f aca="false">MAX(G77-MAX(T76:U76),0)</f>
        <v>0</v>
      </c>
      <c r="P77" s="0" t="n">
        <f aca="false">MIN(H77,I77)</f>
        <v>2</v>
      </c>
      <c r="Q77" s="0" t="n">
        <v>0.394318567821756</v>
      </c>
      <c r="R77" s="0" t="n">
        <f aca="false">VLOOKUP(Q77,$B$8:$C$12,2)</f>
        <v>3</v>
      </c>
      <c r="S77" s="0" t="n">
        <f aca="false">P77+R77</f>
        <v>5</v>
      </c>
      <c r="T77" s="0" t="n">
        <f aca="false">IF(K77=1,G77+S77,T76)</f>
        <v>165</v>
      </c>
      <c r="U77" s="0" t="n">
        <f aca="false">IF(K77=2,G77+S77,U76)</f>
        <v>163</v>
      </c>
    </row>
    <row collapsed="false" customFormat="false" customHeight="false" hidden="false" ht="12.1" outlineLevel="0" r="78">
      <c r="E78" s="0" t="n">
        <v>0.48575065494515</v>
      </c>
      <c r="F78" s="0" t="n">
        <f aca="false">VLOOKUP(E78,$B$2:$C$5,2)</f>
        <v>2</v>
      </c>
      <c r="G78" s="0" t="n">
        <f aca="false">F78+G77</f>
        <v>162</v>
      </c>
      <c r="H78" s="0" t="n">
        <f aca="false">MAX(T77-G78,0)</f>
        <v>3</v>
      </c>
      <c r="I78" s="0" t="n">
        <f aca="false">MAX(U77-G78,0)</f>
        <v>1</v>
      </c>
      <c r="J78" s="0" t="n">
        <v>0.596038451418281</v>
      </c>
      <c r="K78" s="0" t="n">
        <f aca="false">IF(H78&lt;I78,1,IF(I78&lt;H78,2,IF(J78&lt;0.5,1,2)))</f>
        <v>2</v>
      </c>
      <c r="L78" s="0" t="n">
        <f aca="false">COUNTIF(T$2:T77,"&gt;"&amp;G78)</f>
        <v>1</v>
      </c>
      <c r="M78" s="0" t="n">
        <f aca="false">COUNTIF(U$2:U77,"&gt;"&amp;G78)</f>
        <v>2</v>
      </c>
      <c r="N78" s="0" t="n">
        <f aca="false">MAX(G78-MAX(T77:U77),0)</f>
        <v>0</v>
      </c>
      <c r="O78" s="0" t="n">
        <f aca="false">MAX(G78-MAX(T77:U77),0)</f>
        <v>0</v>
      </c>
      <c r="P78" s="0" t="n">
        <f aca="false">MIN(H78,I78)</f>
        <v>1</v>
      </c>
      <c r="Q78" s="0" t="n">
        <v>0.609399542678148</v>
      </c>
      <c r="R78" s="0" t="n">
        <f aca="false">VLOOKUP(Q78,$B$8:$C$12,2)</f>
        <v>4</v>
      </c>
      <c r="S78" s="0" t="n">
        <f aca="false">P78+R78</f>
        <v>5</v>
      </c>
      <c r="T78" s="0" t="n">
        <f aca="false">IF(K78=1,G78+S78,T77)</f>
        <v>165</v>
      </c>
      <c r="U78" s="0" t="n">
        <f aca="false">IF(K78=2,G78+S78,U77)</f>
        <v>167</v>
      </c>
    </row>
    <row collapsed="false" customFormat="false" customHeight="false" hidden="false" ht="12.1" outlineLevel="0" r="79">
      <c r="E79" s="0" t="n">
        <v>0.474934520432726</v>
      </c>
      <c r="F79" s="0" t="n">
        <f aca="false">VLOOKUP(E79,$B$2:$C$5,2)</f>
        <v>2</v>
      </c>
      <c r="G79" s="0" t="n">
        <f aca="false">F79+G78</f>
        <v>164</v>
      </c>
      <c r="H79" s="0" t="n">
        <f aca="false">MAX(T78-G79,0)</f>
        <v>1</v>
      </c>
      <c r="I79" s="0" t="n">
        <f aca="false">MAX(U78-G79,0)</f>
        <v>3</v>
      </c>
      <c r="J79" s="0" t="n">
        <v>0.337685252074152</v>
      </c>
      <c r="K79" s="0" t="n">
        <f aca="false">IF(H79&lt;I79,1,IF(I79&lt;H79,2,IF(J79&lt;0.5,1,2)))</f>
        <v>1</v>
      </c>
      <c r="L79" s="0" t="n">
        <f aca="false">COUNTIF(T$2:T78,"&gt;"&amp;G79)</f>
        <v>2</v>
      </c>
      <c r="M79" s="0" t="n">
        <f aca="false">COUNTIF(U$2:U78,"&gt;"&amp;G79)</f>
        <v>1</v>
      </c>
      <c r="N79" s="0" t="n">
        <f aca="false">MAX(G79-MAX(T78:U78),0)</f>
        <v>0</v>
      </c>
      <c r="O79" s="0" t="n">
        <f aca="false">MAX(G79-MAX(T78:U78),0)</f>
        <v>0</v>
      </c>
      <c r="P79" s="0" t="n">
        <f aca="false">MIN(H79,I79)</f>
        <v>1</v>
      </c>
      <c r="Q79" s="0" t="n">
        <v>0.583223556401208</v>
      </c>
      <c r="R79" s="0" t="n">
        <f aca="false">VLOOKUP(Q79,$B$8:$C$12,2)</f>
        <v>4</v>
      </c>
      <c r="S79" s="0" t="n">
        <f aca="false">P79+R79</f>
        <v>5</v>
      </c>
      <c r="T79" s="0" t="n">
        <f aca="false">IF(K79=1,G79+S79,T78)</f>
        <v>169</v>
      </c>
      <c r="U79" s="0" t="n">
        <f aca="false">IF(K79=2,G79+S79,U78)</f>
        <v>167</v>
      </c>
    </row>
    <row collapsed="false" customFormat="false" customHeight="false" hidden="false" ht="12.1" outlineLevel="0" r="80">
      <c r="E80" s="0" t="n">
        <v>0.313883510651067</v>
      </c>
      <c r="F80" s="0" t="n">
        <f aca="false">VLOOKUP(E80,$B$2:$C$5,2)</f>
        <v>2</v>
      </c>
      <c r="G80" s="0" t="n">
        <f aca="false">F80+G79</f>
        <v>166</v>
      </c>
      <c r="H80" s="0" t="n">
        <f aca="false">MAX(T79-G80,0)</f>
        <v>3</v>
      </c>
      <c r="I80" s="0" t="n">
        <f aca="false">MAX(U79-G80,0)</f>
        <v>1</v>
      </c>
      <c r="J80" s="0" t="n">
        <v>0.625240592751652</v>
      </c>
      <c r="K80" s="0" t="n">
        <f aca="false">IF(H80&lt;I80,1,IF(I80&lt;H80,2,IF(J80&lt;0.5,1,2)))</f>
        <v>2</v>
      </c>
      <c r="L80" s="0" t="n">
        <f aca="false">COUNTIF(T$2:T79,"&gt;"&amp;G80)</f>
        <v>1</v>
      </c>
      <c r="M80" s="0" t="n">
        <f aca="false">COUNTIF(U$2:U79,"&gt;"&amp;G80)</f>
        <v>2</v>
      </c>
      <c r="N80" s="0" t="n">
        <f aca="false">MAX(G80-MAX(T79:U79),0)</f>
        <v>0</v>
      </c>
      <c r="O80" s="0" t="n">
        <f aca="false">MAX(G80-MAX(T79:U79),0)</f>
        <v>0</v>
      </c>
      <c r="P80" s="0" t="n">
        <f aca="false">MIN(H80,I80)</f>
        <v>1</v>
      </c>
      <c r="Q80" s="0" t="n">
        <v>0.729863044340164</v>
      </c>
      <c r="R80" s="0" t="n">
        <f aca="false">VLOOKUP(Q80,$B$8:$C$12,2)</f>
        <v>5</v>
      </c>
      <c r="S80" s="0" t="n">
        <f aca="false">P80+R80</f>
        <v>6</v>
      </c>
      <c r="T80" s="0" t="n">
        <f aca="false">IF(K80=1,G80+S80,T79)</f>
        <v>169</v>
      </c>
      <c r="U80" s="0" t="n">
        <f aca="false">IF(K80=2,G80+S80,U79)</f>
        <v>172</v>
      </c>
    </row>
    <row collapsed="false" customFormat="false" customHeight="false" hidden="false" ht="12.1" outlineLevel="0" r="81">
      <c r="E81" s="0" t="n">
        <v>0.53840521001257</v>
      </c>
      <c r="F81" s="0" t="n">
        <f aca="false">VLOOKUP(E81,$B$2:$C$5,2)</f>
        <v>2</v>
      </c>
      <c r="G81" s="0" t="n">
        <f aca="false">F81+G80</f>
        <v>168</v>
      </c>
      <c r="H81" s="0" t="n">
        <f aca="false">MAX(T80-G81,0)</f>
        <v>1</v>
      </c>
      <c r="I81" s="0" t="n">
        <f aca="false">MAX(U80-G81,0)</f>
        <v>4</v>
      </c>
      <c r="J81" s="0" t="n">
        <v>0.723369588144124</v>
      </c>
      <c r="K81" s="0" t="n">
        <f aca="false">IF(H81&lt;I81,1,IF(I81&lt;H81,2,IF(J81&lt;0.5,1,2)))</f>
        <v>1</v>
      </c>
      <c r="L81" s="0" t="n">
        <f aca="false">COUNTIF(T$2:T80,"&gt;"&amp;G81)</f>
        <v>2</v>
      </c>
      <c r="M81" s="0" t="n">
        <f aca="false">COUNTIF(U$2:U80,"&gt;"&amp;G81)</f>
        <v>1</v>
      </c>
      <c r="N81" s="0" t="n">
        <f aca="false">MAX(G81-MAX(T80:U80),0)</f>
        <v>0</v>
      </c>
      <c r="O81" s="0" t="n">
        <f aca="false">MAX(G81-MAX(T80:U80),0)</f>
        <v>0</v>
      </c>
      <c r="P81" s="0" t="n">
        <f aca="false">MIN(H81,I81)</f>
        <v>1</v>
      </c>
      <c r="Q81" s="0" t="n">
        <v>0.165273825637996</v>
      </c>
      <c r="R81" s="0" t="n">
        <f aca="false">VLOOKUP(Q81,$B$8:$C$12,2)</f>
        <v>3</v>
      </c>
      <c r="S81" s="0" t="n">
        <f aca="false">P81+R81</f>
        <v>4</v>
      </c>
      <c r="T81" s="0" t="n">
        <f aca="false">IF(K81=1,G81+S81,T80)</f>
        <v>172</v>
      </c>
      <c r="U81" s="0" t="n">
        <f aca="false">IF(K81=2,G81+S81,U80)</f>
        <v>172</v>
      </c>
    </row>
    <row collapsed="false" customFormat="false" customHeight="false" hidden="false" ht="12.1" outlineLevel="0" r="82">
      <c r="E82" s="0" t="n">
        <v>0.708069644402713</v>
      </c>
      <c r="F82" s="0" t="n">
        <f aca="false">VLOOKUP(E82,$B$2:$C$5,2)</f>
        <v>2</v>
      </c>
      <c r="G82" s="0" t="n">
        <f aca="false">F82+G81</f>
        <v>170</v>
      </c>
      <c r="H82" s="0" t="n">
        <f aca="false">MAX(T81-G82,0)</f>
        <v>2</v>
      </c>
      <c r="I82" s="0" t="n">
        <f aca="false">MAX(U81-G82,0)</f>
        <v>2</v>
      </c>
      <c r="J82" s="0" t="n">
        <v>0.941737919580191</v>
      </c>
      <c r="K82" s="0" t="n">
        <f aca="false">IF(H82&lt;I82,1,IF(I82&lt;H82,2,IF(J82&lt;0.5,1,2)))</f>
        <v>2</v>
      </c>
      <c r="L82" s="0" t="n">
        <f aca="false">COUNTIF(T$2:T81,"&gt;"&amp;G82)</f>
        <v>1</v>
      </c>
      <c r="M82" s="0" t="n">
        <f aca="false">COUNTIF(U$2:U81,"&gt;"&amp;G82)</f>
        <v>2</v>
      </c>
      <c r="N82" s="0" t="n">
        <f aca="false">MAX(G82-MAX(T81:U81),0)</f>
        <v>0</v>
      </c>
      <c r="O82" s="0" t="n">
        <f aca="false">MAX(G82-MAX(T81:U81),0)</f>
        <v>0</v>
      </c>
      <c r="P82" s="0" t="n">
        <f aca="false">MIN(H82,I82)</f>
        <v>2</v>
      </c>
      <c r="Q82" s="0" t="n">
        <v>0.0834424062632024</v>
      </c>
      <c r="R82" s="0" t="n">
        <f aca="false">VLOOKUP(Q82,$B$8:$C$12,2)</f>
        <v>2</v>
      </c>
      <c r="S82" s="0" t="n">
        <f aca="false">P82+R82</f>
        <v>4</v>
      </c>
      <c r="T82" s="0" t="n">
        <f aca="false">IF(K82=1,G82+S82,T81)</f>
        <v>172</v>
      </c>
      <c r="U82" s="0" t="n">
        <f aca="false">IF(K82=2,G82+S82,U81)</f>
        <v>174</v>
      </c>
    </row>
    <row collapsed="false" customFormat="false" customHeight="false" hidden="false" ht="12.1" outlineLevel="0" r="83">
      <c r="E83" s="0" t="n">
        <v>0.176140578696504</v>
      </c>
      <c r="F83" s="0" t="n">
        <f aca="false">VLOOKUP(E83,$B$2:$C$5,2)</f>
        <v>1</v>
      </c>
      <c r="G83" s="0" t="n">
        <f aca="false">F83+G82</f>
        <v>171</v>
      </c>
      <c r="H83" s="0" t="n">
        <f aca="false">MAX(T82-G83,0)</f>
        <v>1</v>
      </c>
      <c r="I83" s="0" t="n">
        <f aca="false">MAX(U82-G83,0)</f>
        <v>3</v>
      </c>
      <c r="J83" s="0" t="n">
        <v>0.00538907619193196</v>
      </c>
      <c r="K83" s="0" t="n">
        <f aca="false">IF(H83&lt;I83,1,IF(I83&lt;H83,2,IF(J83&lt;0.5,1,2)))</f>
        <v>1</v>
      </c>
      <c r="L83" s="0" t="n">
        <f aca="false">COUNTIF(T$2:T82,"&gt;"&amp;G83)</f>
        <v>2</v>
      </c>
      <c r="M83" s="0" t="n">
        <f aca="false">COUNTIF(U$2:U82,"&gt;"&amp;G83)</f>
        <v>3</v>
      </c>
      <c r="N83" s="0" t="n">
        <f aca="false">MAX(G83-MAX(T82:U82),0)</f>
        <v>0</v>
      </c>
      <c r="O83" s="0" t="n">
        <f aca="false">MAX(G83-MAX(T82:U82),0)</f>
        <v>0</v>
      </c>
      <c r="P83" s="0" t="n">
        <f aca="false">MIN(H83,I83)</f>
        <v>1</v>
      </c>
      <c r="Q83" s="0" t="n">
        <v>0.201589216245338</v>
      </c>
      <c r="R83" s="0" t="n">
        <f aca="false">VLOOKUP(Q83,$B$8:$C$12,2)</f>
        <v>3</v>
      </c>
      <c r="S83" s="0" t="n">
        <f aca="false">P83+R83</f>
        <v>4</v>
      </c>
      <c r="T83" s="0" t="n">
        <f aca="false">IF(K83=1,G83+S83,T82)</f>
        <v>175</v>
      </c>
      <c r="U83" s="0" t="n">
        <f aca="false">IF(K83=2,G83+S83,U82)</f>
        <v>174</v>
      </c>
    </row>
    <row collapsed="false" customFormat="false" customHeight="false" hidden="false" ht="12.1" outlineLevel="0" r="84">
      <c r="E84" s="0" t="n">
        <v>0.834423654014245</v>
      </c>
      <c r="F84" s="0" t="n">
        <f aca="false">VLOOKUP(E84,$B$2:$C$5,2)</f>
        <v>3</v>
      </c>
      <c r="G84" s="0" t="n">
        <f aca="false">F84+G83</f>
        <v>174</v>
      </c>
      <c r="H84" s="0" t="n">
        <f aca="false">MAX(T83-G84,0)</f>
        <v>1</v>
      </c>
      <c r="I84" s="0" t="n">
        <f aca="false">MAX(U83-G84,0)</f>
        <v>0</v>
      </c>
      <c r="J84" s="0" t="n">
        <v>0.141054351115599</v>
      </c>
      <c r="K84" s="0" t="n">
        <f aca="false">IF(H84&lt;I84,1,IF(I84&lt;H84,2,IF(J84&lt;0.5,1,2)))</f>
        <v>2</v>
      </c>
      <c r="L84" s="0" t="n">
        <f aca="false">COUNTIF(T$2:T83,"&gt;"&amp;G84)</f>
        <v>1</v>
      </c>
      <c r="M84" s="0" t="n">
        <f aca="false">COUNTIF(U$2:U83,"&gt;"&amp;G84)</f>
        <v>0</v>
      </c>
      <c r="N84" s="0" t="n">
        <f aca="false">MAX(G84-MAX(T83:U83),0)</f>
        <v>0</v>
      </c>
      <c r="O84" s="0" t="n">
        <f aca="false">MAX(G84-MAX(T83:U83),0)</f>
        <v>0</v>
      </c>
      <c r="P84" s="0" t="n">
        <f aca="false">MIN(H84,I84)</f>
        <v>0</v>
      </c>
      <c r="Q84" s="0" t="n">
        <v>0.610628032591194</v>
      </c>
      <c r="R84" s="0" t="n">
        <f aca="false">VLOOKUP(Q84,$B$8:$C$12,2)</f>
        <v>4</v>
      </c>
      <c r="S84" s="0" t="n">
        <f aca="false">P84+R84</f>
        <v>4</v>
      </c>
      <c r="T84" s="0" t="n">
        <f aca="false">IF(K84=1,G84+S84,T83)</f>
        <v>175</v>
      </c>
      <c r="U84" s="0" t="n">
        <f aca="false">IF(K84=2,G84+S84,U83)</f>
        <v>178</v>
      </c>
    </row>
    <row collapsed="false" customFormat="false" customHeight="false" hidden="false" ht="12.1" outlineLevel="0" r="85">
      <c r="E85" s="0" t="n">
        <v>0.262403598055243</v>
      </c>
      <c r="F85" s="0" t="n">
        <f aca="false">VLOOKUP(E85,$B$2:$C$5,2)</f>
        <v>2</v>
      </c>
      <c r="G85" s="0" t="n">
        <f aca="false">F85+G84</f>
        <v>176</v>
      </c>
      <c r="H85" s="0" t="n">
        <f aca="false">MAX(T84-G85,0)</f>
        <v>0</v>
      </c>
      <c r="I85" s="0" t="n">
        <f aca="false">MAX(U84-G85,0)</f>
        <v>2</v>
      </c>
      <c r="J85" s="0" t="n">
        <v>0.21291486104019</v>
      </c>
      <c r="K85" s="0" t="n">
        <f aca="false">IF(H85&lt;I85,1,IF(I85&lt;H85,2,IF(J85&lt;0.5,1,2)))</f>
        <v>1</v>
      </c>
      <c r="L85" s="0" t="n">
        <f aca="false">COUNTIF(T$2:T84,"&gt;"&amp;G85)</f>
        <v>0</v>
      </c>
      <c r="M85" s="0" t="n">
        <f aca="false">COUNTIF(U$2:U84,"&gt;"&amp;G85)</f>
        <v>1</v>
      </c>
      <c r="N85" s="0" t="n">
        <f aca="false">MAX(G85-MAX(T84:U84),0)</f>
        <v>0</v>
      </c>
      <c r="O85" s="0" t="n">
        <f aca="false">MAX(G85-MAX(T84:U84),0)</f>
        <v>0</v>
      </c>
      <c r="P85" s="0" t="n">
        <f aca="false">MIN(H85,I85)</f>
        <v>0</v>
      </c>
      <c r="Q85" s="0" t="n">
        <v>0.0555981595534831</v>
      </c>
      <c r="R85" s="0" t="n">
        <f aca="false">VLOOKUP(Q85,$B$8:$C$12,2)</f>
        <v>2</v>
      </c>
      <c r="S85" s="0" t="n">
        <f aca="false">P85+R85</f>
        <v>2</v>
      </c>
      <c r="T85" s="0" t="n">
        <f aca="false">IF(K85=1,G85+S85,T84)</f>
        <v>178</v>
      </c>
      <c r="U85" s="0" t="n">
        <f aca="false">IF(K85=2,G85+S85,U84)</f>
        <v>178</v>
      </c>
    </row>
    <row collapsed="false" customFormat="false" customHeight="false" hidden="false" ht="12.1" outlineLevel="0" r="86">
      <c r="E86" s="0" t="n">
        <v>0.414578393567354</v>
      </c>
      <c r="F86" s="0" t="n">
        <f aca="false">VLOOKUP(E86,$B$2:$C$5,2)</f>
        <v>2</v>
      </c>
      <c r="G86" s="0" t="n">
        <f aca="false">F86+G85</f>
        <v>178</v>
      </c>
      <c r="H86" s="0" t="n">
        <f aca="false">MAX(T85-G86,0)</f>
        <v>0</v>
      </c>
      <c r="I86" s="0" t="n">
        <f aca="false">MAX(U85-G86,0)</f>
        <v>0</v>
      </c>
      <c r="J86" s="0" t="n">
        <v>0.0631232471205294</v>
      </c>
      <c r="K86" s="0" t="n">
        <f aca="false">IF(H86&lt;I86,1,IF(I86&lt;H86,2,IF(J86&lt;0.5,1,2)))</f>
        <v>1</v>
      </c>
      <c r="L86" s="0" t="n">
        <f aca="false">COUNTIF(T$2:T85,"&gt;"&amp;G86)</f>
        <v>0</v>
      </c>
      <c r="M86" s="0" t="n">
        <f aca="false">COUNTIF(U$2:U85,"&gt;"&amp;G86)</f>
        <v>0</v>
      </c>
      <c r="N86" s="0" t="n">
        <f aca="false">MAX(G86-MAX(T85:U85),0)</f>
        <v>0</v>
      </c>
      <c r="O86" s="0" t="n">
        <f aca="false">MAX(G86-MAX(T85:U85),0)</f>
        <v>0</v>
      </c>
      <c r="P86" s="0" t="n">
        <f aca="false">MIN(H86,I86)</f>
        <v>0</v>
      </c>
      <c r="Q86" s="0" t="n">
        <v>0.63354266085662</v>
      </c>
      <c r="R86" s="0" t="n">
        <f aca="false">VLOOKUP(Q86,$B$8:$C$12,2)</f>
        <v>4</v>
      </c>
      <c r="S86" s="0" t="n">
        <f aca="false">P86+R86</f>
        <v>4</v>
      </c>
      <c r="T86" s="0" t="n">
        <f aca="false">IF(K86=1,G86+S86,T85)</f>
        <v>182</v>
      </c>
      <c r="U86" s="0" t="n">
        <f aca="false">IF(K86=2,G86+S86,U85)</f>
        <v>178</v>
      </c>
    </row>
    <row collapsed="false" customFormat="false" customHeight="false" hidden="false" ht="12.1" outlineLevel="0" r="87">
      <c r="E87" s="0" t="n">
        <v>0.433094626525417</v>
      </c>
      <c r="F87" s="0" t="n">
        <f aca="false">VLOOKUP(E87,$B$2:$C$5,2)</f>
        <v>2</v>
      </c>
      <c r="G87" s="0" t="n">
        <f aca="false">F87+G86</f>
        <v>180</v>
      </c>
      <c r="H87" s="0" t="n">
        <f aca="false">MAX(T86-G87,0)</f>
        <v>2</v>
      </c>
      <c r="I87" s="0" t="n">
        <f aca="false">MAX(U86-G87,0)</f>
        <v>0</v>
      </c>
      <c r="J87" s="0" t="n">
        <v>0.563568452605978</v>
      </c>
      <c r="K87" s="0" t="n">
        <f aca="false">IF(H87&lt;I87,1,IF(I87&lt;H87,2,IF(J87&lt;0.5,1,2)))</f>
        <v>2</v>
      </c>
      <c r="L87" s="0" t="n">
        <f aca="false">COUNTIF(T$2:T86,"&gt;"&amp;G87)</f>
        <v>1</v>
      </c>
      <c r="M87" s="0" t="n">
        <f aca="false">COUNTIF(U$2:U86,"&gt;"&amp;G87)</f>
        <v>0</v>
      </c>
      <c r="N87" s="0" t="n">
        <f aca="false">MAX(G87-MAX(T86:U86),0)</f>
        <v>0</v>
      </c>
      <c r="O87" s="0" t="n">
        <f aca="false">MAX(G87-MAX(T86:U86),0)</f>
        <v>0</v>
      </c>
      <c r="P87" s="0" t="n">
        <f aca="false">MIN(H87,I87)</f>
        <v>0</v>
      </c>
      <c r="Q87" s="0" t="n">
        <v>0.50376466428861</v>
      </c>
      <c r="R87" s="0" t="n">
        <f aca="false">VLOOKUP(Q87,$B$8:$C$12,2)</f>
        <v>4</v>
      </c>
      <c r="S87" s="0" t="n">
        <f aca="false">P87+R87</f>
        <v>4</v>
      </c>
      <c r="T87" s="0" t="n">
        <f aca="false">IF(K87=1,G87+S87,T86)</f>
        <v>182</v>
      </c>
      <c r="U87" s="0" t="n">
        <f aca="false">IF(K87=2,G87+S87,U86)</f>
        <v>184</v>
      </c>
    </row>
    <row collapsed="false" customFormat="false" customHeight="false" hidden="false" ht="12.1" outlineLevel="0" r="88">
      <c r="E88" s="0" t="n">
        <v>0.0843814031686634</v>
      </c>
      <c r="F88" s="0" t="n">
        <f aca="false">VLOOKUP(E88,$B$2:$C$5,2)</f>
        <v>1</v>
      </c>
      <c r="G88" s="0" t="n">
        <f aca="false">F88+G87</f>
        <v>181</v>
      </c>
      <c r="H88" s="0" t="n">
        <f aca="false">MAX(T87-G88,0)</f>
        <v>1</v>
      </c>
      <c r="I88" s="0" t="n">
        <f aca="false">MAX(U87-G88,0)</f>
        <v>3</v>
      </c>
      <c r="J88" s="0" t="n">
        <v>0.738466204609722</v>
      </c>
      <c r="K88" s="0" t="n">
        <f aca="false">IF(H88&lt;I88,1,IF(I88&lt;H88,2,IF(J88&lt;0.5,1,2)))</f>
        <v>1</v>
      </c>
      <c r="L88" s="0" t="n">
        <f aca="false">COUNTIF(T$2:T87,"&gt;"&amp;G88)</f>
        <v>2</v>
      </c>
      <c r="M88" s="0" t="n">
        <f aca="false">COUNTIF(U$2:U87,"&gt;"&amp;G88)</f>
        <v>1</v>
      </c>
      <c r="N88" s="0" t="n">
        <f aca="false">MAX(G88-MAX(T87:U87),0)</f>
        <v>0</v>
      </c>
      <c r="O88" s="0" t="n">
        <f aca="false">MAX(G88-MAX(T87:U87),0)</f>
        <v>0</v>
      </c>
      <c r="P88" s="0" t="n">
        <f aca="false">MIN(H88,I88)</f>
        <v>1</v>
      </c>
      <c r="Q88" s="0" t="n">
        <v>0.306680275825784</v>
      </c>
      <c r="R88" s="0" t="n">
        <f aca="false">VLOOKUP(Q88,$B$8:$C$12,2)</f>
        <v>3</v>
      </c>
      <c r="S88" s="0" t="n">
        <f aca="false">P88+R88</f>
        <v>4</v>
      </c>
      <c r="T88" s="0" t="n">
        <f aca="false">IF(K88=1,G88+S88,T87)</f>
        <v>185</v>
      </c>
      <c r="U88" s="0" t="n">
        <f aca="false">IF(K88=2,G88+S88,U87)</f>
        <v>184</v>
      </c>
    </row>
    <row collapsed="false" customFormat="false" customHeight="false" hidden="false" ht="12.1" outlineLevel="0" r="89">
      <c r="E89" s="0" t="n">
        <v>0.24728782614693</v>
      </c>
      <c r="F89" s="0" t="n">
        <f aca="false">VLOOKUP(E89,$B$2:$C$5,2)</f>
        <v>2</v>
      </c>
      <c r="G89" s="0" t="n">
        <f aca="false">F89+G88</f>
        <v>183</v>
      </c>
      <c r="H89" s="0" t="n">
        <f aca="false">MAX(T88-G89,0)</f>
        <v>2</v>
      </c>
      <c r="I89" s="0" t="n">
        <f aca="false">MAX(U88-G89,0)</f>
        <v>1</v>
      </c>
      <c r="J89" s="0" t="n">
        <v>0.575565391685814</v>
      </c>
      <c r="K89" s="0" t="n">
        <f aca="false">IF(H89&lt;I89,1,IF(I89&lt;H89,2,IF(J89&lt;0.5,1,2)))</f>
        <v>2</v>
      </c>
      <c r="L89" s="0" t="n">
        <f aca="false">COUNTIF(T$2:T88,"&gt;"&amp;G89)</f>
        <v>1</v>
      </c>
      <c r="M89" s="0" t="n">
        <f aca="false">COUNTIF(U$2:U88,"&gt;"&amp;G89)</f>
        <v>2</v>
      </c>
      <c r="N89" s="0" t="n">
        <f aca="false">MAX(G89-MAX(T88:U88),0)</f>
        <v>0</v>
      </c>
      <c r="O89" s="0" t="n">
        <f aca="false">MAX(G89-MAX(T88:U88),0)</f>
        <v>0</v>
      </c>
      <c r="P89" s="0" t="n">
        <f aca="false">MIN(H89,I89)</f>
        <v>1</v>
      </c>
      <c r="Q89" s="0" t="n">
        <v>0.938989619957283</v>
      </c>
      <c r="R89" s="0" t="n">
        <f aca="false">VLOOKUP(Q89,$B$8:$C$12,2)</f>
        <v>6</v>
      </c>
      <c r="S89" s="0" t="n">
        <f aca="false">P89+R89</f>
        <v>7</v>
      </c>
      <c r="T89" s="0" t="n">
        <f aca="false">IF(K89=1,G89+S89,T88)</f>
        <v>185</v>
      </c>
      <c r="U89" s="0" t="n">
        <f aca="false">IF(K89=2,G89+S89,U88)</f>
        <v>190</v>
      </c>
    </row>
    <row collapsed="false" customFormat="false" customHeight="false" hidden="false" ht="12.1" outlineLevel="0" r="90">
      <c r="E90" s="0" t="n">
        <v>0.931874888483435</v>
      </c>
      <c r="F90" s="0" t="n">
        <f aca="false">VLOOKUP(E90,$B$2:$C$5,2)</f>
        <v>4</v>
      </c>
      <c r="G90" s="0" t="n">
        <f aca="false">F90+G89</f>
        <v>187</v>
      </c>
      <c r="H90" s="0" t="n">
        <f aca="false">MAX(T89-G90,0)</f>
        <v>0</v>
      </c>
      <c r="I90" s="0" t="n">
        <f aca="false">MAX(U89-G90,0)</f>
        <v>3</v>
      </c>
      <c r="J90" s="0" t="n">
        <v>0.447296555386856</v>
      </c>
      <c r="K90" s="0" t="n">
        <f aca="false">IF(H90&lt;I90,1,IF(I90&lt;H90,2,IF(J90&lt;0.5,1,2)))</f>
        <v>1</v>
      </c>
      <c r="L90" s="0" t="n">
        <f aca="false">COUNTIF(T$2:T89,"&gt;"&amp;G90)</f>
        <v>0</v>
      </c>
      <c r="M90" s="0" t="n">
        <f aca="false">COUNTIF(U$2:U89,"&gt;"&amp;G90)</f>
        <v>1</v>
      </c>
      <c r="N90" s="0" t="n">
        <f aca="false">MAX(G90-MAX(T89:U89),0)</f>
        <v>0</v>
      </c>
      <c r="O90" s="0" t="n">
        <f aca="false">MAX(G90-MAX(T89:U89),0)</f>
        <v>0</v>
      </c>
      <c r="P90" s="0" t="n">
        <f aca="false">MIN(H90,I90)</f>
        <v>0</v>
      </c>
      <c r="Q90" s="0" t="n">
        <v>0.812574007082731</v>
      </c>
      <c r="R90" s="0" t="n">
        <f aca="false">VLOOKUP(Q90,$B$8:$C$12,2)</f>
        <v>5</v>
      </c>
      <c r="S90" s="0" t="n">
        <f aca="false">P90+R90</f>
        <v>5</v>
      </c>
      <c r="T90" s="0" t="n">
        <f aca="false">IF(K90=1,G90+S90,T89)</f>
        <v>192</v>
      </c>
      <c r="U90" s="0" t="n">
        <f aca="false">IF(K90=2,G90+S90,U89)</f>
        <v>190</v>
      </c>
    </row>
    <row collapsed="false" customFormat="false" customHeight="false" hidden="false" ht="12.1" outlineLevel="0" r="91">
      <c r="E91" s="0" t="n">
        <v>0.228496567346156</v>
      </c>
      <c r="F91" s="0" t="n">
        <f aca="false">VLOOKUP(E91,$B$2:$C$5,2)</f>
        <v>2</v>
      </c>
      <c r="G91" s="0" t="n">
        <f aca="false">F91+G90</f>
        <v>189</v>
      </c>
      <c r="H91" s="0" t="n">
        <f aca="false">MAX(T90-G91,0)</f>
        <v>3</v>
      </c>
      <c r="I91" s="0" t="n">
        <f aca="false">MAX(U90-G91,0)</f>
        <v>1</v>
      </c>
      <c r="J91" s="0" t="n">
        <v>0.574359244201332</v>
      </c>
      <c r="K91" s="0" t="n">
        <f aca="false">IF(H91&lt;I91,1,IF(I91&lt;H91,2,IF(J91&lt;0.5,1,2)))</f>
        <v>2</v>
      </c>
      <c r="L91" s="0" t="n">
        <f aca="false">COUNTIF(T$2:T90,"&gt;"&amp;G91)</f>
        <v>1</v>
      </c>
      <c r="M91" s="0" t="n">
        <f aca="false">COUNTIF(U$2:U90,"&gt;"&amp;G91)</f>
        <v>2</v>
      </c>
      <c r="N91" s="0" t="n">
        <f aca="false">MAX(G91-MAX(T90:U90),0)</f>
        <v>0</v>
      </c>
      <c r="O91" s="0" t="n">
        <f aca="false">MAX(G91-MAX(T90:U90),0)</f>
        <v>0</v>
      </c>
      <c r="P91" s="0" t="n">
        <f aca="false">MIN(H91,I91)</f>
        <v>1</v>
      </c>
      <c r="Q91" s="0" t="n">
        <v>0.0340464327018708</v>
      </c>
      <c r="R91" s="0" t="n">
        <f aca="false">VLOOKUP(Q91,$B$8:$C$12,2)</f>
        <v>2</v>
      </c>
      <c r="S91" s="0" t="n">
        <f aca="false">P91+R91</f>
        <v>3</v>
      </c>
      <c r="T91" s="0" t="n">
        <f aca="false">IF(K91=1,G91+S91,T90)</f>
        <v>192</v>
      </c>
      <c r="U91" s="0" t="n">
        <f aca="false">IF(K91=2,G91+S91,U90)</f>
        <v>192</v>
      </c>
    </row>
    <row collapsed="false" customFormat="false" customHeight="false" hidden="false" ht="12.1" outlineLevel="0" r="92">
      <c r="E92" s="0" t="n">
        <v>0.139448876259848</v>
      </c>
      <c r="F92" s="0" t="n">
        <f aca="false">VLOOKUP(E92,$B$2:$C$5,2)</f>
        <v>1</v>
      </c>
      <c r="G92" s="0" t="n">
        <f aca="false">F92+G91</f>
        <v>190</v>
      </c>
      <c r="H92" s="0" t="n">
        <f aca="false">MAX(T91-G92,0)</f>
        <v>2</v>
      </c>
      <c r="I92" s="0" t="n">
        <f aca="false">MAX(U91-G92,0)</f>
        <v>2</v>
      </c>
      <c r="J92" s="0" t="n">
        <v>0.670872034039348</v>
      </c>
      <c r="K92" s="0" t="n">
        <f aca="false">IF(H92&lt;I92,1,IF(I92&lt;H92,2,IF(J92&lt;0.5,1,2)))</f>
        <v>2</v>
      </c>
      <c r="L92" s="0" t="n">
        <f aca="false">COUNTIF(T$2:T91,"&gt;"&amp;G92)</f>
        <v>2</v>
      </c>
      <c r="M92" s="0" t="n">
        <f aca="false">COUNTIF(U$2:U91,"&gt;"&amp;G92)</f>
        <v>1</v>
      </c>
      <c r="N92" s="0" t="n">
        <f aca="false">MAX(G92-MAX(T91:U91),0)</f>
        <v>0</v>
      </c>
      <c r="O92" s="0" t="n">
        <f aca="false">MAX(G92-MAX(T91:U91),0)</f>
        <v>0</v>
      </c>
      <c r="P92" s="0" t="n">
        <f aca="false">MIN(H92,I92)</f>
        <v>2</v>
      </c>
      <c r="Q92" s="0" t="n">
        <v>0.436995564959943</v>
      </c>
      <c r="R92" s="0" t="n">
        <f aca="false">VLOOKUP(Q92,$B$8:$C$12,2)</f>
        <v>3</v>
      </c>
      <c r="S92" s="0" t="n">
        <f aca="false">P92+R92</f>
        <v>5</v>
      </c>
      <c r="T92" s="0" t="n">
        <f aca="false">IF(K92=1,G92+S92,T91)</f>
        <v>192</v>
      </c>
      <c r="U92" s="0" t="n">
        <f aca="false">IF(K92=2,G92+S92,U91)</f>
        <v>195</v>
      </c>
    </row>
    <row collapsed="false" customFormat="false" customHeight="false" hidden="false" ht="12.1" outlineLevel="0" r="93">
      <c r="E93" s="0" t="n">
        <v>0.198386886622757</v>
      </c>
      <c r="F93" s="0" t="n">
        <f aca="false">VLOOKUP(E93,$B$2:$C$5,2)</f>
        <v>1</v>
      </c>
      <c r="G93" s="0" t="n">
        <f aca="false">F93+G92</f>
        <v>191</v>
      </c>
      <c r="H93" s="0" t="n">
        <f aca="false">MAX(T92-G93,0)</f>
        <v>1</v>
      </c>
      <c r="I93" s="0" t="n">
        <f aca="false">MAX(U92-G93,0)</f>
        <v>4</v>
      </c>
      <c r="J93" s="0" t="n">
        <v>0.0541391631122679</v>
      </c>
      <c r="K93" s="0" t="n">
        <f aca="false">IF(H93&lt;I93,1,IF(I93&lt;H93,2,IF(J93&lt;0.5,1,2)))</f>
        <v>1</v>
      </c>
      <c r="L93" s="0" t="n">
        <f aca="false">COUNTIF(T$2:T92,"&gt;"&amp;G93)</f>
        <v>3</v>
      </c>
      <c r="M93" s="0" t="n">
        <f aca="false">COUNTIF(U$2:U92,"&gt;"&amp;G93)</f>
        <v>2</v>
      </c>
      <c r="N93" s="0" t="n">
        <f aca="false">MAX(G93-MAX(T92:U92),0)</f>
        <v>0</v>
      </c>
      <c r="O93" s="0" t="n">
        <f aca="false">MAX(G93-MAX(T92:U92),0)</f>
        <v>0</v>
      </c>
      <c r="P93" s="0" t="n">
        <f aca="false">MIN(H93,I93)</f>
        <v>1</v>
      </c>
      <c r="Q93" s="0" t="n">
        <v>0.55212143342942</v>
      </c>
      <c r="R93" s="0" t="n">
        <f aca="false">VLOOKUP(Q93,$B$8:$C$12,2)</f>
        <v>4</v>
      </c>
      <c r="S93" s="0" t="n">
        <f aca="false">P93+R93</f>
        <v>5</v>
      </c>
      <c r="T93" s="0" t="n">
        <f aca="false">IF(K93=1,G93+S93,T92)</f>
        <v>196</v>
      </c>
      <c r="U93" s="0" t="n">
        <f aca="false">IF(K93=2,G93+S93,U92)</f>
        <v>195</v>
      </c>
    </row>
    <row collapsed="false" customFormat="false" customHeight="false" hidden="false" ht="12.1" outlineLevel="0" r="94">
      <c r="E94" s="0" t="n">
        <v>0.978721898281947</v>
      </c>
      <c r="F94" s="0" t="n">
        <f aca="false">VLOOKUP(E94,$B$2:$C$5,2)</f>
        <v>4</v>
      </c>
      <c r="G94" s="0" t="n">
        <f aca="false">F94+G93</f>
        <v>195</v>
      </c>
      <c r="H94" s="0" t="n">
        <f aca="false">MAX(T93-G94,0)</f>
        <v>1</v>
      </c>
      <c r="I94" s="0" t="n">
        <f aca="false">MAX(U93-G94,0)</f>
        <v>0</v>
      </c>
      <c r="J94" s="0" t="n">
        <v>0.168399580288678</v>
      </c>
      <c r="K94" s="0" t="n">
        <f aca="false">IF(H94&lt;I94,1,IF(I94&lt;H94,2,IF(J94&lt;0.5,1,2)))</f>
        <v>2</v>
      </c>
      <c r="L94" s="0" t="n">
        <f aca="false">COUNTIF(T$2:T93,"&gt;"&amp;G94)</f>
        <v>1</v>
      </c>
      <c r="M94" s="0" t="n">
        <f aca="false">COUNTIF(U$2:U93,"&gt;"&amp;G94)</f>
        <v>0</v>
      </c>
      <c r="N94" s="0" t="n">
        <f aca="false">MAX(G94-MAX(T93:U93),0)</f>
        <v>0</v>
      </c>
      <c r="O94" s="0" t="n">
        <f aca="false">MAX(G94-MAX(T93:U93),0)</f>
        <v>0</v>
      </c>
      <c r="P94" s="0" t="n">
        <f aca="false">MIN(H94,I94)</f>
        <v>0</v>
      </c>
      <c r="Q94" s="0" t="n">
        <v>0.19445706368424</v>
      </c>
      <c r="R94" s="0" t="n">
        <f aca="false">VLOOKUP(Q94,$B$8:$C$12,2)</f>
        <v>3</v>
      </c>
      <c r="S94" s="0" t="n">
        <f aca="false">P94+R94</f>
        <v>3</v>
      </c>
      <c r="T94" s="0" t="n">
        <f aca="false">IF(K94=1,G94+S94,T93)</f>
        <v>196</v>
      </c>
      <c r="U94" s="0" t="n">
        <f aca="false">IF(K94=2,G94+S94,U93)</f>
        <v>198</v>
      </c>
    </row>
    <row collapsed="false" customFormat="false" customHeight="false" hidden="false" ht="12.1" outlineLevel="0" r="95">
      <c r="E95" s="0" t="n">
        <v>0.332993869436905</v>
      </c>
      <c r="F95" s="0" t="n">
        <f aca="false">VLOOKUP(E95,$B$2:$C$5,2)</f>
        <v>2</v>
      </c>
      <c r="G95" s="0" t="n">
        <f aca="false">F95+G94</f>
        <v>197</v>
      </c>
      <c r="H95" s="0" t="n">
        <f aca="false">MAX(T94-G95,0)</f>
        <v>0</v>
      </c>
      <c r="I95" s="0" t="n">
        <f aca="false">MAX(U94-G95,0)</f>
        <v>1</v>
      </c>
      <c r="J95" s="0" t="n">
        <v>0.995341175235808</v>
      </c>
      <c r="K95" s="0" t="n">
        <f aca="false">IF(H95&lt;I95,1,IF(I95&lt;H95,2,IF(J95&lt;0.5,1,2)))</f>
        <v>1</v>
      </c>
      <c r="L95" s="0" t="n">
        <f aca="false">COUNTIF(T$2:T94,"&gt;"&amp;G95)</f>
        <v>0</v>
      </c>
      <c r="M95" s="0" t="n">
        <f aca="false">COUNTIF(U$2:U94,"&gt;"&amp;G95)</f>
        <v>1</v>
      </c>
      <c r="N95" s="0" t="n">
        <f aca="false">MAX(G95-MAX(T94:U94),0)</f>
        <v>0</v>
      </c>
      <c r="O95" s="0" t="n">
        <f aca="false">MAX(G95-MAX(T94:U94),0)</f>
        <v>0</v>
      </c>
      <c r="P95" s="0" t="n">
        <f aca="false">MIN(H95,I95)</f>
        <v>0</v>
      </c>
      <c r="Q95" s="0" t="n">
        <v>0.111100794747472</v>
      </c>
      <c r="R95" s="0" t="n">
        <f aca="false">VLOOKUP(Q95,$B$8:$C$12,2)</f>
        <v>3</v>
      </c>
      <c r="S95" s="0" t="n">
        <f aca="false">P95+R95</f>
        <v>3</v>
      </c>
      <c r="T95" s="0" t="n">
        <f aca="false">IF(K95=1,G95+S95,T94)</f>
        <v>200</v>
      </c>
      <c r="U95" s="0" t="n">
        <f aca="false">IF(K95=2,G95+S95,U94)</f>
        <v>198</v>
      </c>
    </row>
    <row collapsed="false" customFormat="false" customHeight="false" hidden="false" ht="12.1" outlineLevel="0" r="96">
      <c r="E96" s="0" t="n">
        <v>0.274702621623874</v>
      </c>
      <c r="F96" s="0" t="n">
        <f aca="false">VLOOKUP(E96,$B$2:$C$5,2)</f>
        <v>2</v>
      </c>
      <c r="G96" s="0" t="n">
        <f aca="false">F96+G95</f>
        <v>199</v>
      </c>
      <c r="H96" s="0" t="n">
        <f aca="false">MAX(T95-G96,0)</f>
        <v>1</v>
      </c>
      <c r="I96" s="0" t="n">
        <f aca="false">MAX(U95-G96,0)</f>
        <v>0</v>
      </c>
      <c r="J96" s="0" t="n">
        <v>0.566764081362635</v>
      </c>
      <c r="K96" s="0" t="n">
        <f aca="false">IF(H96&lt;I96,1,IF(I96&lt;H96,2,IF(J96&lt;0.5,1,2)))</f>
        <v>2</v>
      </c>
      <c r="L96" s="0" t="n">
        <f aca="false">COUNTIF(T$2:T95,"&gt;"&amp;G96)</f>
        <v>1</v>
      </c>
      <c r="M96" s="0" t="n">
        <f aca="false">COUNTIF(U$2:U95,"&gt;"&amp;G96)</f>
        <v>0</v>
      </c>
      <c r="N96" s="0" t="n">
        <f aca="false">MAX(G96-MAX(T95:U95),0)</f>
        <v>0</v>
      </c>
      <c r="O96" s="0" t="n">
        <f aca="false">MAX(G96-MAX(T95:U95),0)</f>
        <v>0</v>
      </c>
      <c r="P96" s="0" t="n">
        <f aca="false">MIN(H96,I96)</f>
        <v>0</v>
      </c>
      <c r="Q96" s="0" t="n">
        <v>0.116713147610426</v>
      </c>
      <c r="R96" s="0" t="n">
        <f aca="false">VLOOKUP(Q96,$B$8:$C$12,2)</f>
        <v>3</v>
      </c>
      <c r="S96" s="0" t="n">
        <f aca="false">P96+R96</f>
        <v>3</v>
      </c>
      <c r="T96" s="0" t="n">
        <f aca="false">IF(K96=1,G96+S96,T95)</f>
        <v>200</v>
      </c>
      <c r="U96" s="0" t="n">
        <f aca="false">IF(K96=2,G96+S96,U95)</f>
        <v>202</v>
      </c>
    </row>
    <row collapsed="false" customFormat="false" customHeight="false" hidden="false" ht="12.1" outlineLevel="0" r="97">
      <c r="E97" s="0" t="n">
        <v>0.0597373053897172</v>
      </c>
      <c r="F97" s="0" t="n">
        <f aca="false">VLOOKUP(E97,$B$2:$C$5,2)</f>
        <v>1</v>
      </c>
      <c r="G97" s="0" t="n">
        <f aca="false">F97+G96</f>
        <v>200</v>
      </c>
      <c r="H97" s="0" t="n">
        <f aca="false">MAX(T96-G97,0)</f>
        <v>0</v>
      </c>
      <c r="I97" s="0" t="n">
        <f aca="false">MAX(U96-G97,0)</f>
        <v>2</v>
      </c>
      <c r="J97" s="0" t="n">
        <v>0.281176921213046</v>
      </c>
      <c r="K97" s="0" t="n">
        <f aca="false">IF(H97&lt;I97,1,IF(I97&lt;H97,2,IF(J97&lt;0.5,1,2)))</f>
        <v>1</v>
      </c>
      <c r="L97" s="0" t="n">
        <f aca="false">COUNTIF(T$2:T96,"&gt;"&amp;G97)</f>
        <v>0</v>
      </c>
      <c r="M97" s="0" t="n">
        <f aca="false">COUNTIF(U$2:U96,"&gt;"&amp;G97)</f>
        <v>1</v>
      </c>
      <c r="N97" s="0" t="n">
        <f aca="false">MAX(G97-MAX(T96:U96),0)</f>
        <v>0</v>
      </c>
      <c r="O97" s="0" t="n">
        <f aca="false">MAX(G97-MAX(T96:U96),0)</f>
        <v>0</v>
      </c>
      <c r="P97" s="0" t="n">
        <f aca="false">MIN(H97,I97)</f>
        <v>0</v>
      </c>
      <c r="Q97" s="0" t="n">
        <v>0.381811034167185</v>
      </c>
      <c r="R97" s="0" t="n">
        <f aca="false">VLOOKUP(Q97,$B$8:$C$12,2)</f>
        <v>3</v>
      </c>
      <c r="S97" s="0" t="n">
        <f aca="false">P97+R97</f>
        <v>3</v>
      </c>
      <c r="T97" s="0" t="n">
        <f aca="false">IF(K97=1,G97+S97,T96)</f>
        <v>203</v>
      </c>
      <c r="U97" s="0" t="n">
        <f aca="false">IF(K97=2,G97+S97,U96)</f>
        <v>202</v>
      </c>
    </row>
    <row collapsed="false" customFormat="false" customHeight="false" hidden="false" ht="12.1" outlineLevel="0" r="98">
      <c r="E98" s="0" t="n">
        <v>0.989804112818092</v>
      </c>
      <c r="F98" s="0" t="n">
        <f aca="false">VLOOKUP(E98,$B$2:$C$5,2)</f>
        <v>4</v>
      </c>
      <c r="G98" s="0" t="n">
        <f aca="false">F98+G97</f>
        <v>204</v>
      </c>
      <c r="H98" s="0" t="n">
        <f aca="false">MAX(T97-G98,0)</f>
        <v>0</v>
      </c>
      <c r="I98" s="0" t="n">
        <f aca="false">MAX(U97-G98,0)</f>
        <v>0</v>
      </c>
      <c r="J98" s="0" t="n">
        <v>0.188615653431043</v>
      </c>
      <c r="K98" s="0" t="n">
        <f aca="false">IF(H98&lt;I98,1,IF(I98&lt;H98,2,IF(J98&lt;0.5,1,2)))</f>
        <v>1</v>
      </c>
      <c r="L98" s="0" t="n">
        <f aca="false">COUNTIF(T$2:T97,"&gt;"&amp;G98)</f>
        <v>0</v>
      </c>
      <c r="M98" s="0" t="n">
        <f aca="false">COUNTIF(U$2:U97,"&gt;"&amp;G98)</f>
        <v>0</v>
      </c>
      <c r="N98" s="0" t="n">
        <f aca="false">MAX(G98-MAX(T97:U97),0)</f>
        <v>1</v>
      </c>
      <c r="O98" s="0" t="n">
        <f aca="false">MAX(G98-MAX(T97:U97),0)</f>
        <v>1</v>
      </c>
      <c r="P98" s="0" t="n">
        <f aca="false">MIN(H98,I98)</f>
        <v>0</v>
      </c>
      <c r="Q98" s="0" t="n">
        <v>0.84957171860151</v>
      </c>
      <c r="R98" s="0" t="n">
        <f aca="false">VLOOKUP(Q98,$B$8:$C$12,2)</f>
        <v>5</v>
      </c>
      <c r="S98" s="0" t="n">
        <f aca="false">P98+R98</f>
        <v>5</v>
      </c>
      <c r="T98" s="0" t="n">
        <f aca="false">IF(K98=1,G98+S98,T97)</f>
        <v>209</v>
      </c>
      <c r="U98" s="0" t="n">
        <f aca="false">IF(K98=2,G98+S98,U97)</f>
        <v>202</v>
      </c>
    </row>
    <row collapsed="false" customFormat="false" customHeight="false" hidden="false" ht="12.1" outlineLevel="0" r="99">
      <c r="E99" s="0" t="n">
        <v>0.04126240266487</v>
      </c>
      <c r="F99" s="0" t="n">
        <f aca="false">VLOOKUP(E99,$B$2:$C$5,2)</f>
        <v>1</v>
      </c>
      <c r="G99" s="0" t="n">
        <f aca="false">F99+G98</f>
        <v>205</v>
      </c>
      <c r="H99" s="0" t="n">
        <f aca="false">MAX(T98-G99,0)</f>
        <v>4</v>
      </c>
      <c r="I99" s="0" t="n">
        <f aca="false">MAX(U98-G99,0)</f>
        <v>0</v>
      </c>
      <c r="J99" s="0" t="n">
        <v>0.354432406369597</v>
      </c>
      <c r="K99" s="0" t="n">
        <f aca="false">IF(H99&lt;I99,1,IF(I99&lt;H99,2,IF(J99&lt;0.5,1,2)))</f>
        <v>2</v>
      </c>
      <c r="L99" s="0" t="n">
        <f aca="false">COUNTIF(T$2:T98,"&gt;"&amp;G99)</f>
        <v>1</v>
      </c>
      <c r="M99" s="0" t="n">
        <f aca="false">COUNTIF(U$2:U98,"&gt;"&amp;G99)</f>
        <v>0</v>
      </c>
      <c r="N99" s="0" t="n">
        <f aca="false">MAX(G99-MAX(T98:U98),0)</f>
        <v>0</v>
      </c>
      <c r="O99" s="0" t="n">
        <f aca="false">MAX(G99-MAX(T98:U98),0)</f>
        <v>0</v>
      </c>
      <c r="P99" s="0" t="n">
        <f aca="false">MIN(H99,I99)</f>
        <v>0</v>
      </c>
      <c r="Q99" s="0" t="n">
        <v>0.169391147093847</v>
      </c>
      <c r="R99" s="0" t="n">
        <f aca="false">VLOOKUP(Q99,$B$8:$C$12,2)</f>
        <v>3</v>
      </c>
      <c r="S99" s="0" t="n">
        <f aca="false">P99+R99</f>
        <v>3</v>
      </c>
      <c r="T99" s="0" t="n">
        <f aca="false">IF(K99=1,G99+S99,T98)</f>
        <v>209</v>
      </c>
      <c r="U99" s="0" t="n">
        <f aca="false">IF(K99=2,G99+S99,U98)</f>
        <v>208</v>
      </c>
    </row>
    <row collapsed="false" customFormat="false" customHeight="false" hidden="false" ht="12.1" outlineLevel="0" r="100">
      <c r="E100" s="0" t="n">
        <v>0.366005282383412</v>
      </c>
      <c r="F100" s="0" t="n">
        <f aca="false">VLOOKUP(E100,$B$2:$C$5,2)</f>
        <v>2</v>
      </c>
      <c r="G100" s="0" t="n">
        <f aca="false">F100+G99</f>
        <v>207</v>
      </c>
      <c r="H100" s="0" t="n">
        <f aca="false">MAX(T99-G100,0)</f>
        <v>2</v>
      </c>
      <c r="I100" s="0" t="n">
        <f aca="false">MAX(U99-G100,0)</f>
        <v>1</v>
      </c>
      <c r="J100" s="0" t="n">
        <v>0.84119845321402</v>
      </c>
      <c r="K100" s="0" t="n">
        <f aca="false">IF(H100&lt;I100,1,IF(I100&lt;H100,2,IF(J100&lt;0.5,1,2)))</f>
        <v>2</v>
      </c>
      <c r="L100" s="0" t="n">
        <f aca="false">COUNTIF(T$2:T99,"&gt;"&amp;G100)</f>
        <v>2</v>
      </c>
      <c r="M100" s="0" t="n">
        <f aca="false">COUNTIF(U$2:U99,"&gt;"&amp;G100)</f>
        <v>1</v>
      </c>
      <c r="N100" s="0" t="n">
        <f aca="false">MAX(G100-MAX(T99:U99),0)</f>
        <v>0</v>
      </c>
      <c r="O100" s="0" t="n">
        <f aca="false">MAX(G100-MAX(T99:U99),0)</f>
        <v>0</v>
      </c>
      <c r="P100" s="0" t="n">
        <f aca="false">MIN(H100,I100)</f>
        <v>1</v>
      </c>
      <c r="Q100" s="0" t="n">
        <v>0.59876175923273</v>
      </c>
      <c r="R100" s="0" t="n">
        <f aca="false">VLOOKUP(Q100,$B$8:$C$12,2)</f>
        <v>4</v>
      </c>
      <c r="S100" s="0" t="n">
        <f aca="false">P100+R100</f>
        <v>5</v>
      </c>
      <c r="T100" s="0" t="n">
        <f aca="false">IF(K100=1,G100+S100,T99)</f>
        <v>209</v>
      </c>
      <c r="U100" s="0" t="n">
        <f aca="false">IF(K100=2,G100+S100,U99)</f>
        <v>212</v>
      </c>
    </row>
    <row collapsed="false" customFormat="false" customHeight="false" hidden="false" ht="12.1" outlineLevel="0" r="101">
      <c r="E101" s="0" t="n">
        <v>0.245987716829404</v>
      </c>
      <c r="F101" s="0" t="n">
        <f aca="false">VLOOKUP(E101,$B$2:$C$5,2)</f>
        <v>2</v>
      </c>
      <c r="G101" s="0" t="n">
        <f aca="false">F101+G100</f>
        <v>209</v>
      </c>
      <c r="H101" s="0" t="n">
        <f aca="false">MAX(T100-G101,0)</f>
        <v>0</v>
      </c>
      <c r="I101" s="0" t="n">
        <f aca="false">MAX(U100-G101,0)</f>
        <v>3</v>
      </c>
      <c r="J101" s="0" t="n">
        <v>0.889286129036918</v>
      </c>
      <c r="K101" s="0" t="n">
        <f aca="false">IF(H101&lt;I101,1,IF(I101&lt;H101,2,IF(J101&lt;0.5,1,2)))</f>
        <v>1</v>
      </c>
      <c r="L101" s="0" t="n">
        <f aca="false">COUNTIF(T$2:T100,"&gt;"&amp;G101)</f>
        <v>0</v>
      </c>
      <c r="M101" s="0" t="n">
        <f aca="false">COUNTIF(U$2:U100,"&gt;"&amp;G101)</f>
        <v>1</v>
      </c>
      <c r="N101" s="0" t="n">
        <f aca="false">MAX(G101-MAX(T100:U100),0)</f>
        <v>0</v>
      </c>
      <c r="O101" s="0" t="n">
        <f aca="false">MAX(G101-MAX(T100:U100),0)</f>
        <v>0</v>
      </c>
      <c r="P101" s="0" t="n">
        <f aca="false">MIN(H101,I101)</f>
        <v>0</v>
      </c>
      <c r="Q101" s="0" t="n">
        <v>0.16979871573858</v>
      </c>
      <c r="R101" s="0" t="n">
        <f aca="false">VLOOKUP(Q101,$B$8:$C$12,2)</f>
        <v>3</v>
      </c>
      <c r="S101" s="0" t="n">
        <f aca="false">P101+R101</f>
        <v>3</v>
      </c>
      <c r="T101" s="0" t="n">
        <f aca="false">IF(K101=1,G101+S101,T100)</f>
        <v>212</v>
      </c>
      <c r="U101" s="0" t="n">
        <f aca="false">IF(K101=2,G101+S101,U100)</f>
        <v>212</v>
      </c>
    </row>
    <row collapsed="false" customFormat="false" customHeight="false" hidden="false" ht="12.1" outlineLevel="0" r="102">
      <c r="E102" s="0" t="n">
        <v>0.589711292879656</v>
      </c>
      <c r="F102" s="0" t="n">
        <f aca="false">VLOOKUP(E102,$B$2:$C$5,2)</f>
        <v>2</v>
      </c>
      <c r="G102" s="0" t="n">
        <f aca="false">F102+G101</f>
        <v>211</v>
      </c>
      <c r="H102" s="0" t="n">
        <f aca="false">MAX(T101-G102,0)</f>
        <v>1</v>
      </c>
      <c r="I102" s="0" t="n">
        <f aca="false">MAX(U101-G102,0)</f>
        <v>1</v>
      </c>
      <c r="J102" s="0" t="n">
        <v>0.615086369682103</v>
      </c>
      <c r="K102" s="0" t="n">
        <f aca="false">IF(H102&lt;I102,1,IF(I102&lt;H102,2,IF(J102&lt;0.5,1,2)))</f>
        <v>2</v>
      </c>
      <c r="L102" s="0" t="n">
        <f aca="false">COUNTIF(T$2:T101,"&gt;"&amp;G102)</f>
        <v>1</v>
      </c>
      <c r="M102" s="0" t="n">
        <f aca="false">COUNTIF(U$2:U101,"&gt;"&amp;G102)</f>
        <v>2</v>
      </c>
      <c r="N102" s="0" t="n">
        <f aca="false">MAX(G102-MAX(T101:U101),0)</f>
        <v>0</v>
      </c>
      <c r="O102" s="0" t="n">
        <f aca="false">MAX(G102-MAX(T101:U101),0)</f>
        <v>0</v>
      </c>
      <c r="P102" s="0" t="n">
        <f aca="false">MIN(H102,I102)</f>
        <v>1</v>
      </c>
      <c r="Q102" s="0" t="n">
        <v>0.910006090532988</v>
      </c>
      <c r="R102" s="0" t="n">
        <f aca="false">VLOOKUP(Q102,$B$8:$C$12,2)</f>
        <v>6</v>
      </c>
      <c r="S102" s="0" t="n">
        <f aca="false">P102+R102</f>
        <v>7</v>
      </c>
      <c r="T102" s="0" t="n">
        <f aca="false">IF(K102=1,G102+S102,T101)</f>
        <v>212</v>
      </c>
      <c r="U102" s="0" t="n">
        <f aca="false">IF(K102=2,G102+S102,U101)</f>
        <v>218</v>
      </c>
    </row>
    <row collapsed="false" customFormat="false" customHeight="false" hidden="false" ht="12.1" outlineLevel="0" r="103">
      <c r="E103" s="0" t="n">
        <v>0.293309664353728</v>
      </c>
      <c r="F103" s="0" t="n">
        <f aca="false">VLOOKUP(E103,$B$2:$C$5,2)</f>
        <v>2</v>
      </c>
      <c r="G103" s="0" t="n">
        <f aca="false">F103+G102</f>
        <v>213</v>
      </c>
      <c r="H103" s="0" t="n">
        <f aca="false">MAX(T102-G103,0)</f>
        <v>0</v>
      </c>
      <c r="I103" s="0" t="n">
        <f aca="false">MAX(U102-G103,0)</f>
        <v>5</v>
      </c>
      <c r="J103" s="0" t="n">
        <v>0.920689872698858</v>
      </c>
      <c r="K103" s="0" t="n">
        <f aca="false">IF(H103&lt;I103,1,IF(I103&lt;H103,2,IF(J103&lt;0.5,1,2)))</f>
        <v>1</v>
      </c>
      <c r="L103" s="0" t="n">
        <f aca="false">COUNTIF(T$2:T102,"&gt;"&amp;G103)</f>
        <v>0</v>
      </c>
      <c r="M103" s="0" t="n">
        <f aca="false">COUNTIF(U$2:U102,"&gt;"&amp;G103)</f>
        <v>1</v>
      </c>
      <c r="N103" s="0" t="n">
        <f aca="false">MAX(G103-MAX(T102:U102),0)</f>
        <v>0</v>
      </c>
      <c r="O103" s="0" t="n">
        <f aca="false">MAX(G103-MAX(T102:U102),0)</f>
        <v>0</v>
      </c>
      <c r="P103" s="0" t="n">
        <f aca="false">MIN(H103,I103)</f>
        <v>0</v>
      </c>
      <c r="Q103" s="0" t="n">
        <v>0.702291732886806</v>
      </c>
      <c r="R103" s="0" t="n">
        <f aca="false">VLOOKUP(Q103,$B$8:$C$12,2)</f>
        <v>5</v>
      </c>
      <c r="S103" s="0" t="n">
        <f aca="false">P103+R103</f>
        <v>5</v>
      </c>
      <c r="T103" s="0" t="n">
        <f aca="false">IF(K103=1,G103+S103,T102)</f>
        <v>218</v>
      </c>
      <c r="U103" s="0" t="n">
        <f aca="false">IF(K103=2,G103+S103,U102)</f>
        <v>218</v>
      </c>
    </row>
    <row collapsed="false" customFormat="false" customHeight="false" hidden="false" ht="12.1" outlineLevel="0" r="104">
      <c r="E104" s="0" t="n">
        <v>0.149541610619053</v>
      </c>
      <c r="F104" s="0" t="n">
        <f aca="false">VLOOKUP(E104,$B$2:$C$5,2)</f>
        <v>1</v>
      </c>
      <c r="G104" s="0" t="n">
        <f aca="false">F104+G103</f>
        <v>214</v>
      </c>
      <c r="H104" s="0" t="n">
        <f aca="false">MAX(T103-G104,0)</f>
        <v>4</v>
      </c>
      <c r="I104" s="0" t="n">
        <f aca="false">MAX(U103-G104,0)</f>
        <v>4</v>
      </c>
      <c r="J104" s="0" t="n">
        <v>0.967354669468477</v>
      </c>
      <c r="K104" s="0" t="n">
        <f aca="false">IF(H104&lt;I104,1,IF(I104&lt;H104,2,IF(J104&lt;0.5,1,2)))</f>
        <v>2</v>
      </c>
      <c r="L104" s="0" t="n">
        <f aca="false">COUNTIF(T$2:T103,"&gt;"&amp;G104)</f>
        <v>1</v>
      </c>
      <c r="M104" s="0" t="n">
        <f aca="false">COUNTIF(U$2:U103,"&gt;"&amp;G104)</f>
        <v>2</v>
      </c>
      <c r="N104" s="0" t="n">
        <f aca="false">MAX(G104-MAX(T103:U103),0)</f>
        <v>0</v>
      </c>
      <c r="O104" s="0" t="n">
        <f aca="false">MAX(G104-MAX(T103:U103),0)</f>
        <v>0</v>
      </c>
      <c r="P104" s="0" t="n">
        <f aca="false">MIN(H104,I104)</f>
        <v>4</v>
      </c>
      <c r="Q104" s="0" t="n">
        <v>0.705250487662852</v>
      </c>
      <c r="R104" s="0" t="n">
        <f aca="false">VLOOKUP(Q104,$B$8:$C$12,2)</f>
        <v>5</v>
      </c>
      <c r="S104" s="0" t="n">
        <f aca="false">P104+R104</f>
        <v>9</v>
      </c>
      <c r="T104" s="0" t="n">
        <f aca="false">IF(K104=1,G104+S104,T103)</f>
        <v>218</v>
      </c>
      <c r="U104" s="0" t="n">
        <f aca="false">IF(K104=2,G104+S104,U103)</f>
        <v>223</v>
      </c>
    </row>
    <row collapsed="false" customFormat="false" customHeight="false" hidden="false" ht="12.1" outlineLevel="0" r="105">
      <c r="E105" s="0" t="n">
        <v>0.92840110976249</v>
      </c>
      <c r="F105" s="0" t="n">
        <f aca="false">VLOOKUP(E105,$B$2:$C$5,2)</f>
        <v>4</v>
      </c>
      <c r="G105" s="0" t="n">
        <f aca="false">F105+G104</f>
        <v>218</v>
      </c>
      <c r="H105" s="0" t="n">
        <f aca="false">MAX(T104-G105,0)</f>
        <v>0</v>
      </c>
      <c r="I105" s="0" t="n">
        <f aca="false">MAX(U104-G105,0)</f>
        <v>5</v>
      </c>
      <c r="J105" s="0" t="n">
        <v>0.0946330868173391</v>
      </c>
      <c r="K105" s="0" t="n">
        <f aca="false">IF(H105&lt;I105,1,IF(I105&lt;H105,2,IF(J105&lt;0.5,1,2)))</f>
        <v>1</v>
      </c>
      <c r="L105" s="0" t="n">
        <f aca="false">COUNTIF(T$2:T104,"&gt;"&amp;G105)</f>
        <v>0</v>
      </c>
      <c r="M105" s="0" t="n">
        <f aca="false">COUNTIF(U$2:U104,"&gt;"&amp;G105)</f>
        <v>1</v>
      </c>
      <c r="N105" s="0" t="n">
        <f aca="false">MAX(G105-MAX(T104:U104),0)</f>
        <v>0</v>
      </c>
      <c r="O105" s="0" t="n">
        <f aca="false">MAX(G105-MAX(T104:U104),0)</f>
        <v>0</v>
      </c>
      <c r="P105" s="0" t="n">
        <f aca="false">MIN(H105,I105)</f>
        <v>0</v>
      </c>
      <c r="Q105" s="0" t="n">
        <v>0.934469258412719</v>
      </c>
      <c r="R105" s="0" t="n">
        <f aca="false">VLOOKUP(Q105,$B$8:$C$12,2)</f>
        <v>6</v>
      </c>
      <c r="S105" s="0" t="n">
        <f aca="false">P105+R105</f>
        <v>6</v>
      </c>
      <c r="T105" s="0" t="n">
        <f aca="false">IF(K105=1,G105+S105,T104)</f>
        <v>224</v>
      </c>
      <c r="U105" s="0" t="n">
        <f aca="false">IF(K105=2,G105+S105,U104)</f>
        <v>223</v>
      </c>
    </row>
    <row collapsed="false" customFormat="false" customHeight="false" hidden="false" ht="12.1" outlineLevel="0" r="106">
      <c r="E106" s="0" t="n">
        <v>0.196517871459946</v>
      </c>
      <c r="F106" s="0" t="n">
        <f aca="false">VLOOKUP(E106,$B$2:$C$5,2)</f>
        <v>1</v>
      </c>
      <c r="G106" s="0" t="n">
        <f aca="false">F106+G105</f>
        <v>219</v>
      </c>
      <c r="H106" s="0" t="n">
        <f aca="false">MAX(T105-G106,0)</f>
        <v>5</v>
      </c>
      <c r="I106" s="0" t="n">
        <f aca="false">MAX(U105-G106,0)</f>
        <v>4</v>
      </c>
      <c r="J106" s="0" t="n">
        <v>0.936163872713223</v>
      </c>
      <c r="K106" s="0" t="n">
        <f aca="false">IF(H106&lt;I106,1,IF(I106&lt;H106,2,IF(J106&lt;0.5,1,2)))</f>
        <v>2</v>
      </c>
      <c r="L106" s="0" t="n">
        <f aca="false">COUNTIF(T$2:T105,"&gt;"&amp;G106)</f>
        <v>1</v>
      </c>
      <c r="M106" s="0" t="n">
        <f aca="false">COUNTIF(U$2:U105,"&gt;"&amp;G106)</f>
        <v>2</v>
      </c>
      <c r="N106" s="0" t="n">
        <f aca="false">MAX(G106-MAX(T105:U105),0)</f>
        <v>0</v>
      </c>
      <c r="O106" s="0" t="n">
        <f aca="false">MAX(G106-MAX(T105:U105),0)</f>
        <v>0</v>
      </c>
      <c r="P106" s="0" t="n">
        <f aca="false">MIN(H106,I106)</f>
        <v>4</v>
      </c>
      <c r="Q106" s="0" t="n">
        <v>0.439611279871315</v>
      </c>
      <c r="R106" s="0" t="n">
        <f aca="false">VLOOKUP(Q106,$B$8:$C$12,2)</f>
        <v>3</v>
      </c>
      <c r="S106" s="0" t="n">
        <f aca="false">P106+R106</f>
        <v>7</v>
      </c>
      <c r="T106" s="0" t="n">
        <f aca="false">IF(K106=1,G106+S106,T105)</f>
        <v>224</v>
      </c>
      <c r="U106" s="0" t="n">
        <f aca="false">IF(K106=2,G106+S106,U105)</f>
        <v>226</v>
      </c>
    </row>
    <row collapsed="false" customFormat="false" customHeight="false" hidden="false" ht="12.1" outlineLevel="0" r="107">
      <c r="E107" s="0" t="n">
        <v>0.261442531365901</v>
      </c>
      <c r="F107" s="0" t="n">
        <f aca="false">VLOOKUP(E107,$B$2:$C$5,2)</f>
        <v>2</v>
      </c>
      <c r="G107" s="0" t="n">
        <f aca="false">F107+G106</f>
        <v>221</v>
      </c>
      <c r="H107" s="0" t="n">
        <f aca="false">MAX(T106-G107,0)</f>
        <v>3</v>
      </c>
      <c r="I107" s="0" t="n">
        <f aca="false">MAX(U106-G107,0)</f>
        <v>5</v>
      </c>
      <c r="J107" s="0" t="n">
        <v>0.106305421097204</v>
      </c>
      <c r="K107" s="0" t="n">
        <f aca="false">IF(H107&lt;I107,1,IF(I107&lt;H107,2,IF(J107&lt;0.5,1,2)))</f>
        <v>1</v>
      </c>
      <c r="L107" s="0" t="n">
        <f aca="false">COUNTIF(T$2:T106,"&gt;"&amp;G107)</f>
        <v>2</v>
      </c>
      <c r="M107" s="0" t="n">
        <f aca="false">COUNTIF(U$2:U106,"&gt;"&amp;G107)</f>
        <v>3</v>
      </c>
      <c r="N107" s="0" t="n">
        <f aca="false">MAX(G107-MAX(T106:U106),0)</f>
        <v>0</v>
      </c>
      <c r="O107" s="0" t="n">
        <f aca="false">MAX(G107-MAX(T106:U106),0)</f>
        <v>0</v>
      </c>
      <c r="P107" s="0" t="n">
        <f aca="false">MIN(H107,I107)</f>
        <v>3</v>
      </c>
      <c r="Q107" s="0" t="n">
        <v>0.856637904187664</v>
      </c>
      <c r="R107" s="0" t="n">
        <f aca="false">VLOOKUP(Q107,$B$8:$C$12,2)</f>
        <v>5</v>
      </c>
      <c r="S107" s="0" t="n">
        <f aca="false">P107+R107</f>
        <v>8</v>
      </c>
      <c r="T107" s="0" t="n">
        <f aca="false">IF(K107=1,G107+S107,T106)</f>
        <v>229</v>
      </c>
      <c r="U107" s="0" t="n">
        <f aca="false">IF(K107=2,G107+S107,U106)</f>
        <v>226</v>
      </c>
    </row>
    <row collapsed="false" customFormat="false" customHeight="false" hidden="false" ht="12.1" outlineLevel="0" r="108">
      <c r="E108" s="0" t="n">
        <v>0.179977067513391</v>
      </c>
      <c r="F108" s="0" t="n">
        <f aca="false">VLOOKUP(E108,$B$2:$C$5,2)</f>
        <v>1</v>
      </c>
      <c r="G108" s="0" t="n">
        <f aca="false">F108+G107</f>
        <v>222</v>
      </c>
      <c r="H108" s="0" t="n">
        <f aca="false">MAX(T107-G108,0)</f>
        <v>7</v>
      </c>
      <c r="I108" s="0" t="n">
        <f aca="false">MAX(U107-G108,0)</f>
        <v>4</v>
      </c>
      <c r="J108" s="0" t="n">
        <v>0.499163664411753</v>
      </c>
      <c r="K108" s="0" t="n">
        <f aca="false">IF(H108&lt;I108,1,IF(I108&lt;H108,2,IF(J108&lt;0.5,1,2)))</f>
        <v>2</v>
      </c>
      <c r="L108" s="0" t="n">
        <f aca="false">COUNTIF(T$2:T107,"&gt;"&amp;G108)</f>
        <v>3</v>
      </c>
      <c r="M108" s="0" t="n">
        <f aca="false">COUNTIF(U$2:U107,"&gt;"&amp;G108)</f>
        <v>4</v>
      </c>
      <c r="N108" s="0" t="n">
        <f aca="false">MAX(G108-MAX(T107:U107),0)</f>
        <v>0</v>
      </c>
      <c r="O108" s="0" t="n">
        <f aca="false">MAX(G108-MAX(T107:U107),0)</f>
        <v>0</v>
      </c>
      <c r="P108" s="0" t="n">
        <f aca="false">MIN(H108,I108)</f>
        <v>4</v>
      </c>
      <c r="Q108" s="0" t="n">
        <v>0.768663291353732</v>
      </c>
      <c r="R108" s="0" t="n">
        <f aca="false">VLOOKUP(Q108,$B$8:$C$12,2)</f>
        <v>5</v>
      </c>
      <c r="S108" s="0" t="n">
        <f aca="false">P108+R108</f>
        <v>9</v>
      </c>
      <c r="T108" s="0" t="n">
        <f aca="false">IF(K108=1,G108+S108,T107)</f>
        <v>229</v>
      </c>
      <c r="U108" s="0" t="n">
        <f aca="false">IF(K108=2,G108+S108,U107)</f>
        <v>231</v>
      </c>
    </row>
    <row collapsed="false" customFormat="false" customHeight="false" hidden="false" ht="12.1" outlineLevel="0" r="109">
      <c r="E109" s="0" t="n">
        <v>0.509364555357024</v>
      </c>
      <c r="F109" s="0" t="n">
        <f aca="false">VLOOKUP(E109,$B$2:$C$5,2)</f>
        <v>2</v>
      </c>
      <c r="G109" s="0" t="n">
        <f aca="false">F109+G108</f>
        <v>224</v>
      </c>
      <c r="H109" s="0" t="n">
        <f aca="false">MAX(T108-G109,0)</f>
        <v>5</v>
      </c>
      <c r="I109" s="0" t="n">
        <f aca="false">MAX(U108-G109,0)</f>
        <v>7</v>
      </c>
      <c r="J109" s="0" t="n">
        <v>0.955705190543085</v>
      </c>
      <c r="K109" s="0" t="n">
        <f aca="false">IF(H109&lt;I109,1,IF(I109&lt;H109,2,IF(J109&lt;0.5,1,2)))</f>
        <v>1</v>
      </c>
      <c r="L109" s="0" t="n">
        <f aca="false">COUNTIF(T$2:T108,"&gt;"&amp;G109)</f>
        <v>2</v>
      </c>
      <c r="M109" s="0" t="n">
        <f aca="false">COUNTIF(U$2:U108,"&gt;"&amp;G109)</f>
        <v>3</v>
      </c>
      <c r="N109" s="0" t="n">
        <f aca="false">MAX(G109-MAX(T108:U108),0)</f>
        <v>0</v>
      </c>
      <c r="O109" s="0" t="n">
        <f aca="false">MAX(G109-MAX(T108:U108),0)</f>
        <v>0</v>
      </c>
      <c r="P109" s="0" t="n">
        <f aca="false">MIN(H109,I109)</f>
        <v>5</v>
      </c>
      <c r="Q109" s="0" t="n">
        <v>0.385467595420778</v>
      </c>
      <c r="R109" s="0" t="n">
        <f aca="false">VLOOKUP(Q109,$B$8:$C$12,2)</f>
        <v>3</v>
      </c>
      <c r="S109" s="0" t="n">
        <f aca="false">P109+R109</f>
        <v>8</v>
      </c>
      <c r="T109" s="0" t="n">
        <f aca="false">IF(K109=1,G109+S109,T108)</f>
        <v>232</v>
      </c>
      <c r="U109" s="0" t="n">
        <f aca="false">IF(K109=2,G109+S109,U108)</f>
        <v>231</v>
      </c>
    </row>
    <row collapsed="false" customFormat="false" customHeight="false" hidden="false" ht="12.1" outlineLevel="0" r="110">
      <c r="E110" s="0" t="n">
        <v>0.686088072368875</v>
      </c>
      <c r="F110" s="0" t="n">
        <f aca="false">VLOOKUP(E110,$B$2:$C$5,2)</f>
        <v>2</v>
      </c>
      <c r="G110" s="0" t="n">
        <f aca="false">F110+G109</f>
        <v>226</v>
      </c>
      <c r="H110" s="0" t="n">
        <f aca="false">MAX(T109-G110,0)</f>
        <v>6</v>
      </c>
      <c r="I110" s="0" t="n">
        <f aca="false">MAX(U109-G110,0)</f>
        <v>5</v>
      </c>
      <c r="J110" s="0" t="n">
        <v>0.753337093861774</v>
      </c>
      <c r="K110" s="0" t="n">
        <f aca="false">IF(H110&lt;I110,1,IF(I110&lt;H110,2,IF(J110&lt;0.5,1,2)))</f>
        <v>2</v>
      </c>
      <c r="L110" s="0" t="n">
        <f aca="false">COUNTIF(T$2:T109,"&gt;"&amp;G110)</f>
        <v>3</v>
      </c>
      <c r="M110" s="0" t="n">
        <f aca="false">COUNTIF(U$2:U109,"&gt;"&amp;G110)</f>
        <v>2</v>
      </c>
      <c r="N110" s="0" t="n">
        <f aca="false">MAX(G110-MAX(T109:U109),0)</f>
        <v>0</v>
      </c>
      <c r="O110" s="0" t="n">
        <f aca="false">MAX(G110-MAX(T109:U109),0)</f>
        <v>0</v>
      </c>
      <c r="P110" s="0" t="n">
        <f aca="false">MIN(H110,I110)</f>
        <v>5</v>
      </c>
      <c r="Q110" s="0" t="n">
        <v>0.757229532813653</v>
      </c>
      <c r="R110" s="0" t="n">
        <f aca="false">VLOOKUP(Q110,$B$8:$C$12,2)</f>
        <v>5</v>
      </c>
      <c r="S110" s="0" t="n">
        <f aca="false">P110+R110</f>
        <v>10</v>
      </c>
      <c r="T110" s="0" t="n">
        <f aca="false">IF(K110=1,G110+S110,T109)</f>
        <v>232</v>
      </c>
      <c r="U110" s="0" t="n">
        <f aca="false">IF(K110=2,G110+S110,U109)</f>
        <v>236</v>
      </c>
    </row>
    <row collapsed="false" customFormat="false" customHeight="false" hidden="false" ht="12.1" outlineLevel="0" r="111">
      <c r="E111" s="0" t="n">
        <v>0.615540359402075</v>
      </c>
      <c r="F111" s="0" t="n">
        <f aca="false">VLOOKUP(E111,$B$2:$C$5,2)</f>
        <v>2</v>
      </c>
      <c r="G111" s="0" t="n">
        <f aca="false">F111+G110</f>
        <v>228</v>
      </c>
      <c r="H111" s="0" t="n">
        <f aca="false">MAX(T110-G111,0)</f>
        <v>4</v>
      </c>
      <c r="I111" s="0" t="n">
        <f aca="false">MAX(U110-G111,0)</f>
        <v>8</v>
      </c>
      <c r="J111" s="0" t="n">
        <v>0.514109228271991</v>
      </c>
      <c r="K111" s="0" t="n">
        <f aca="false">IF(H111&lt;I111,1,IF(I111&lt;H111,2,IF(J111&lt;0.5,1,2)))</f>
        <v>1</v>
      </c>
      <c r="L111" s="0" t="n">
        <f aca="false">COUNTIF(T$2:T110,"&gt;"&amp;G111)</f>
        <v>4</v>
      </c>
      <c r="M111" s="0" t="n">
        <f aca="false">COUNTIF(U$2:U110,"&gt;"&amp;G111)</f>
        <v>3</v>
      </c>
      <c r="N111" s="0" t="n">
        <f aca="false">MAX(G111-MAX(T110:U110),0)</f>
        <v>0</v>
      </c>
      <c r="O111" s="0" t="n">
        <f aca="false">MAX(G111-MAX(T110:U110),0)</f>
        <v>0</v>
      </c>
      <c r="P111" s="0" t="n">
        <f aca="false">MIN(H111,I111)</f>
        <v>4</v>
      </c>
      <c r="Q111" s="0" t="n">
        <v>0.0567621879745275</v>
      </c>
      <c r="R111" s="0" t="n">
        <f aca="false">VLOOKUP(Q111,$B$8:$C$12,2)</f>
        <v>2</v>
      </c>
      <c r="S111" s="0" t="n">
        <f aca="false">P111+R111</f>
        <v>6</v>
      </c>
      <c r="T111" s="0" t="n">
        <f aca="false">IF(K111=1,G111+S111,T110)</f>
        <v>234</v>
      </c>
      <c r="U111" s="0" t="n">
        <f aca="false">IF(K111=2,G111+S111,U110)</f>
        <v>236</v>
      </c>
    </row>
    <row collapsed="false" customFormat="false" customHeight="false" hidden="false" ht="12.1" outlineLevel="0" r="112">
      <c r="E112" s="0" t="n">
        <v>0.303855864331126</v>
      </c>
      <c r="F112" s="0" t="n">
        <f aca="false">VLOOKUP(E112,$B$2:$C$5,2)</f>
        <v>2</v>
      </c>
      <c r="G112" s="0" t="n">
        <f aca="false">F112+G111</f>
        <v>230</v>
      </c>
      <c r="H112" s="0" t="n">
        <f aca="false">MAX(T111-G112,0)</f>
        <v>4</v>
      </c>
      <c r="I112" s="0" t="n">
        <f aca="false">MAX(U111-G112,0)</f>
        <v>6</v>
      </c>
      <c r="J112" s="0" t="n">
        <v>0.275815271772444</v>
      </c>
      <c r="K112" s="0" t="n">
        <f aca="false">IF(H112&lt;I112,1,IF(I112&lt;H112,2,IF(J112&lt;0.5,1,2)))</f>
        <v>1</v>
      </c>
      <c r="L112" s="0" t="n">
        <f aca="false">COUNTIF(T$2:T111,"&gt;"&amp;G112)</f>
        <v>3</v>
      </c>
      <c r="M112" s="0" t="n">
        <f aca="false">COUNTIF(U$2:U111,"&gt;"&amp;G112)</f>
        <v>4</v>
      </c>
      <c r="N112" s="0" t="n">
        <f aca="false">MAX(G112-MAX(T111:U111),0)</f>
        <v>0</v>
      </c>
      <c r="O112" s="0" t="n">
        <f aca="false">MAX(G112-MAX(T111:U111),0)</f>
        <v>0</v>
      </c>
      <c r="P112" s="0" t="n">
        <f aca="false">MIN(H112,I112)</f>
        <v>4</v>
      </c>
      <c r="Q112" s="0" t="n">
        <v>0.384098388720304</v>
      </c>
      <c r="R112" s="0" t="n">
        <f aca="false">VLOOKUP(Q112,$B$8:$C$12,2)</f>
        <v>3</v>
      </c>
      <c r="S112" s="0" t="n">
        <f aca="false">P112+R112</f>
        <v>7</v>
      </c>
      <c r="T112" s="0" t="n">
        <f aca="false">IF(K112=1,G112+S112,T111)</f>
        <v>237</v>
      </c>
      <c r="U112" s="0" t="n">
        <f aca="false">IF(K112=2,G112+S112,U111)</f>
        <v>236</v>
      </c>
    </row>
    <row collapsed="false" customFormat="false" customHeight="false" hidden="false" ht="12.1" outlineLevel="0" r="113">
      <c r="E113" s="0" t="n">
        <v>0.0100491314660758</v>
      </c>
      <c r="F113" s="0" t="n">
        <f aca="false">VLOOKUP(E113,$B$2:$C$5,2)</f>
        <v>1</v>
      </c>
      <c r="G113" s="0" t="n">
        <f aca="false">F113+G112</f>
        <v>231</v>
      </c>
      <c r="H113" s="0" t="n">
        <f aca="false">MAX(T112-G113,0)</f>
        <v>6</v>
      </c>
      <c r="I113" s="0" t="n">
        <f aca="false">MAX(U112-G113,0)</f>
        <v>5</v>
      </c>
      <c r="J113" s="0" t="n">
        <v>0.899569252738729</v>
      </c>
      <c r="K113" s="0" t="n">
        <f aca="false">IF(H113&lt;I113,1,IF(I113&lt;H113,2,IF(J113&lt;0.5,1,2)))</f>
        <v>2</v>
      </c>
      <c r="L113" s="0" t="n">
        <f aca="false">COUNTIF(T$2:T112,"&gt;"&amp;G113)</f>
        <v>4</v>
      </c>
      <c r="M113" s="0" t="n">
        <f aca="false">COUNTIF(U$2:U112,"&gt;"&amp;G113)</f>
        <v>3</v>
      </c>
      <c r="N113" s="0" t="n">
        <f aca="false">MAX(G113-MAX(T112:U112),0)</f>
        <v>0</v>
      </c>
      <c r="O113" s="0" t="n">
        <f aca="false">MAX(G113-MAX(T112:U112),0)</f>
        <v>0</v>
      </c>
      <c r="P113" s="0" t="n">
        <f aca="false">MIN(H113,I113)</f>
        <v>5</v>
      </c>
      <c r="Q113" s="0" t="n">
        <v>0.52445245301351</v>
      </c>
      <c r="R113" s="0" t="n">
        <f aca="false">VLOOKUP(Q113,$B$8:$C$12,2)</f>
        <v>4</v>
      </c>
      <c r="S113" s="0" t="n">
        <f aca="false">P113+R113</f>
        <v>9</v>
      </c>
      <c r="T113" s="0" t="n">
        <f aca="false">IF(K113=1,G113+S113,T112)</f>
        <v>237</v>
      </c>
      <c r="U113" s="0" t="n">
        <f aca="false">IF(K113=2,G113+S113,U112)</f>
        <v>240</v>
      </c>
    </row>
    <row collapsed="false" customFormat="false" customHeight="false" hidden="false" ht="12.1" outlineLevel="0" r="114">
      <c r="E114" s="0" t="n">
        <v>0.615899135125801</v>
      </c>
      <c r="F114" s="0" t="n">
        <f aca="false">VLOOKUP(E114,$B$2:$C$5,2)</f>
        <v>2</v>
      </c>
      <c r="G114" s="0" t="n">
        <f aca="false">F114+G113</f>
        <v>233</v>
      </c>
      <c r="H114" s="0" t="n">
        <f aca="false">MAX(T113-G114,0)</f>
        <v>4</v>
      </c>
      <c r="I114" s="0" t="n">
        <f aca="false">MAX(U113-G114,0)</f>
        <v>7</v>
      </c>
      <c r="J114" s="0" t="n">
        <v>0.223033404210582</v>
      </c>
      <c r="K114" s="0" t="n">
        <f aca="false">IF(H114&lt;I114,1,IF(I114&lt;H114,2,IF(J114&lt;0.5,1,2)))</f>
        <v>1</v>
      </c>
      <c r="L114" s="0" t="n">
        <f aca="false">COUNTIF(T$2:T113,"&gt;"&amp;G114)</f>
        <v>3</v>
      </c>
      <c r="M114" s="0" t="n">
        <f aca="false">COUNTIF(U$2:U113,"&gt;"&amp;G114)</f>
        <v>4</v>
      </c>
      <c r="N114" s="0" t="n">
        <f aca="false">MAX(G114-MAX(T113:U113),0)</f>
        <v>0</v>
      </c>
      <c r="O114" s="0" t="n">
        <f aca="false">MAX(G114-MAX(T113:U113),0)</f>
        <v>0</v>
      </c>
      <c r="P114" s="0" t="n">
        <f aca="false">MIN(H114,I114)</f>
        <v>4</v>
      </c>
      <c r="Q114" s="0" t="n">
        <v>0.237677183467895</v>
      </c>
      <c r="R114" s="0" t="n">
        <f aca="false">VLOOKUP(Q114,$B$8:$C$12,2)</f>
        <v>3</v>
      </c>
      <c r="S114" s="0" t="n">
        <f aca="false">P114+R114</f>
        <v>7</v>
      </c>
      <c r="T114" s="0" t="n">
        <f aca="false">IF(K114=1,G114+S114,T113)</f>
        <v>240</v>
      </c>
      <c r="U114" s="0" t="n">
        <f aca="false">IF(K114=2,G114+S114,U113)</f>
        <v>240</v>
      </c>
    </row>
    <row collapsed="false" customFormat="false" customHeight="false" hidden="false" ht="12.1" outlineLevel="0" r="115">
      <c r="E115" s="0" t="n">
        <v>0.859149606199935</v>
      </c>
      <c r="F115" s="0" t="n">
        <f aca="false">VLOOKUP(E115,$B$2:$C$5,2)</f>
        <v>3</v>
      </c>
      <c r="G115" s="0" t="n">
        <f aca="false">F115+G114</f>
        <v>236</v>
      </c>
      <c r="H115" s="0" t="n">
        <f aca="false">MAX(T114-G115,0)</f>
        <v>4</v>
      </c>
      <c r="I115" s="0" t="n">
        <f aca="false">MAX(U114-G115,0)</f>
        <v>4</v>
      </c>
      <c r="J115" s="0" t="n">
        <v>0.646462735254318</v>
      </c>
      <c r="K115" s="0" t="n">
        <f aca="false">IF(H115&lt;I115,1,IF(I115&lt;H115,2,IF(J115&lt;0.5,1,2)))</f>
        <v>2</v>
      </c>
      <c r="L115" s="0" t="n">
        <f aca="false">COUNTIF(T$2:T114,"&gt;"&amp;G115)</f>
        <v>3</v>
      </c>
      <c r="M115" s="0" t="n">
        <f aca="false">COUNTIF(U$2:U114,"&gt;"&amp;G115)</f>
        <v>2</v>
      </c>
      <c r="N115" s="0" t="n">
        <f aca="false">MAX(G115-MAX(T114:U114),0)</f>
        <v>0</v>
      </c>
      <c r="O115" s="0" t="n">
        <f aca="false">MAX(G115-MAX(T114:U114),0)</f>
        <v>0</v>
      </c>
      <c r="P115" s="0" t="n">
        <f aca="false">MIN(H115,I115)</f>
        <v>4</v>
      </c>
      <c r="Q115" s="0" t="n">
        <v>0.905566847417504</v>
      </c>
      <c r="R115" s="0" t="n">
        <f aca="false">VLOOKUP(Q115,$B$8:$C$12,2)</f>
        <v>6</v>
      </c>
      <c r="S115" s="0" t="n">
        <f aca="false">P115+R115</f>
        <v>10</v>
      </c>
      <c r="T115" s="0" t="n">
        <f aca="false">IF(K115=1,G115+S115,T114)</f>
        <v>240</v>
      </c>
      <c r="U115" s="0" t="n">
        <f aca="false">IF(K115=2,G115+S115,U114)</f>
        <v>246</v>
      </c>
    </row>
    <row collapsed="false" customFormat="false" customHeight="false" hidden="false" ht="12.1" outlineLevel="0" r="116">
      <c r="E116" s="0" t="n">
        <v>0.720352383563295</v>
      </c>
      <c r="F116" s="0" t="n">
        <f aca="false">VLOOKUP(E116,$B$2:$C$5,2)</f>
        <v>2</v>
      </c>
      <c r="G116" s="0" t="n">
        <f aca="false">F116+G115</f>
        <v>238</v>
      </c>
      <c r="H116" s="0" t="n">
        <f aca="false">MAX(T115-G116,0)</f>
        <v>2</v>
      </c>
      <c r="I116" s="0" t="n">
        <f aca="false">MAX(U115-G116,0)</f>
        <v>8</v>
      </c>
      <c r="J116" s="0" t="n">
        <v>0.334998009027913</v>
      </c>
      <c r="K116" s="0" t="n">
        <f aca="false">IF(H116&lt;I116,1,IF(I116&lt;H116,2,IF(J116&lt;0.5,1,2)))</f>
        <v>1</v>
      </c>
      <c r="L116" s="0" t="n">
        <f aca="false">COUNTIF(T$2:T115,"&gt;"&amp;G116)</f>
        <v>2</v>
      </c>
      <c r="M116" s="0" t="n">
        <f aca="false">COUNTIF(U$2:U115,"&gt;"&amp;G116)</f>
        <v>3</v>
      </c>
      <c r="N116" s="0" t="n">
        <f aca="false">MAX(G116-MAX(T115:U115),0)</f>
        <v>0</v>
      </c>
      <c r="O116" s="0" t="n">
        <f aca="false">MAX(G116-MAX(T115:U115),0)</f>
        <v>0</v>
      </c>
      <c r="P116" s="0" t="n">
        <f aca="false">MIN(H116,I116)</f>
        <v>2</v>
      </c>
      <c r="Q116" s="0" t="n">
        <v>0.989922956330702</v>
      </c>
      <c r="R116" s="0" t="n">
        <f aca="false">VLOOKUP(Q116,$B$8:$C$12,2)</f>
        <v>6</v>
      </c>
      <c r="S116" s="0" t="n">
        <f aca="false">P116+R116</f>
        <v>8</v>
      </c>
      <c r="T116" s="0" t="n">
        <f aca="false">IF(K116=1,G116+S116,T115)</f>
        <v>246</v>
      </c>
      <c r="U116" s="0" t="n">
        <f aca="false">IF(K116=2,G116+S116,U115)</f>
        <v>246</v>
      </c>
    </row>
    <row collapsed="false" customFormat="false" customHeight="false" hidden="false" ht="12.1" outlineLevel="0" r="117">
      <c r="E117" s="0" t="n">
        <v>0.494902704143897</v>
      </c>
      <c r="F117" s="0" t="n">
        <f aca="false">VLOOKUP(E117,$B$2:$C$5,2)</f>
        <v>2</v>
      </c>
      <c r="G117" s="0" t="n">
        <f aca="false">F117+G116</f>
        <v>240</v>
      </c>
      <c r="H117" s="0" t="n">
        <f aca="false">MAX(T116-G117,0)</f>
        <v>6</v>
      </c>
      <c r="I117" s="0" t="n">
        <f aca="false">MAX(U116-G117,0)</f>
        <v>6</v>
      </c>
      <c r="J117" s="0" t="n">
        <v>0.796499328222126</v>
      </c>
      <c r="K117" s="0" t="n">
        <f aca="false">IF(H117&lt;I117,1,IF(I117&lt;H117,2,IF(J117&lt;0.5,1,2)))</f>
        <v>2</v>
      </c>
      <c r="L117" s="0" t="n">
        <f aca="false">COUNTIF(T$2:T116,"&gt;"&amp;G117)</f>
        <v>1</v>
      </c>
      <c r="M117" s="0" t="n">
        <f aca="false">COUNTIF(U$2:U116,"&gt;"&amp;G117)</f>
        <v>2</v>
      </c>
      <c r="N117" s="0" t="n">
        <f aca="false">MAX(G117-MAX(T116:U116),0)</f>
        <v>0</v>
      </c>
      <c r="O117" s="0" t="n">
        <f aca="false">MAX(G117-MAX(T116:U116),0)</f>
        <v>0</v>
      </c>
      <c r="P117" s="0" t="n">
        <f aca="false">MIN(H117,I117)</f>
        <v>6</v>
      </c>
      <c r="Q117" s="0" t="n">
        <v>0.907961764372885</v>
      </c>
      <c r="R117" s="0" t="n">
        <f aca="false">VLOOKUP(Q117,$B$8:$C$12,2)</f>
        <v>6</v>
      </c>
      <c r="S117" s="0" t="n">
        <f aca="false">P117+R117</f>
        <v>12</v>
      </c>
      <c r="T117" s="0" t="n">
        <f aca="false">IF(K117=1,G117+S117,T116)</f>
        <v>246</v>
      </c>
      <c r="U117" s="0" t="n">
        <f aca="false">IF(K117=2,G117+S117,U116)</f>
        <v>252</v>
      </c>
    </row>
    <row collapsed="false" customFormat="false" customHeight="false" hidden="false" ht="12.1" outlineLevel="0" r="118">
      <c r="E118" s="0" t="n">
        <v>0.121779250213876</v>
      </c>
      <c r="F118" s="0" t="n">
        <f aca="false">VLOOKUP(E118,$B$2:$C$5,2)</f>
        <v>1</v>
      </c>
      <c r="G118" s="0" t="n">
        <f aca="false">F118+G117</f>
        <v>241</v>
      </c>
      <c r="H118" s="0" t="n">
        <f aca="false">MAX(T117-G118,0)</f>
        <v>5</v>
      </c>
      <c r="I118" s="0" t="n">
        <f aca="false">MAX(U117-G118,0)</f>
        <v>11</v>
      </c>
      <c r="J118" s="0" t="n">
        <v>0.601151148788631</v>
      </c>
      <c r="K118" s="0" t="n">
        <f aca="false">IF(H118&lt;I118,1,IF(I118&lt;H118,2,IF(J118&lt;0.5,1,2)))</f>
        <v>1</v>
      </c>
      <c r="L118" s="0" t="n">
        <f aca="false">COUNTIF(T$2:T117,"&gt;"&amp;G118)</f>
        <v>2</v>
      </c>
      <c r="M118" s="0" t="n">
        <f aca="false">COUNTIF(U$2:U117,"&gt;"&amp;G118)</f>
        <v>3</v>
      </c>
      <c r="N118" s="0" t="n">
        <f aca="false">MAX(G118-MAX(T117:U117),0)</f>
        <v>0</v>
      </c>
      <c r="O118" s="0" t="n">
        <f aca="false">MAX(G118-MAX(T117:U117),0)</f>
        <v>0</v>
      </c>
      <c r="P118" s="0" t="n">
        <f aca="false">MIN(H118,I118)</f>
        <v>5</v>
      </c>
      <c r="Q118" s="0" t="n">
        <v>0.143579041585326</v>
      </c>
      <c r="R118" s="0" t="n">
        <f aca="false">VLOOKUP(Q118,$B$8:$C$12,2)</f>
        <v>3</v>
      </c>
      <c r="S118" s="0" t="n">
        <f aca="false">P118+R118</f>
        <v>8</v>
      </c>
      <c r="T118" s="0" t="n">
        <f aca="false">IF(K118=1,G118+S118,T117)</f>
        <v>249</v>
      </c>
      <c r="U118" s="0" t="n">
        <f aca="false">IF(K118=2,G118+S118,U117)</f>
        <v>252</v>
      </c>
    </row>
    <row collapsed="false" customFormat="false" customHeight="false" hidden="false" ht="12.1" outlineLevel="0" r="119">
      <c r="E119" s="0" t="n">
        <v>0.522333275526762</v>
      </c>
      <c r="F119" s="0" t="n">
        <f aca="false">VLOOKUP(E119,$B$2:$C$5,2)</f>
        <v>2</v>
      </c>
      <c r="G119" s="0" t="n">
        <f aca="false">F119+G118</f>
        <v>243</v>
      </c>
      <c r="H119" s="0" t="n">
        <f aca="false">MAX(T118-G119,0)</f>
        <v>6</v>
      </c>
      <c r="I119" s="0" t="n">
        <f aca="false">MAX(U118-G119,0)</f>
        <v>9</v>
      </c>
      <c r="J119" s="0" t="n">
        <v>0.144410941516981</v>
      </c>
      <c r="K119" s="0" t="n">
        <f aca="false">IF(H119&lt;I119,1,IF(I119&lt;H119,2,IF(J119&lt;0.5,1,2)))</f>
        <v>1</v>
      </c>
      <c r="L119" s="0" t="n">
        <f aca="false">COUNTIF(T$2:T118,"&gt;"&amp;G119)</f>
        <v>3</v>
      </c>
      <c r="M119" s="0" t="n">
        <f aca="false">COUNTIF(U$2:U118,"&gt;"&amp;G119)</f>
        <v>4</v>
      </c>
      <c r="N119" s="0" t="n">
        <f aca="false">MAX(G119-MAX(T118:U118),0)</f>
        <v>0</v>
      </c>
      <c r="O119" s="0" t="n">
        <f aca="false">MAX(G119-MAX(T118:U118),0)</f>
        <v>0</v>
      </c>
      <c r="P119" s="0" t="n">
        <f aca="false">MIN(H119,I119)</f>
        <v>6</v>
      </c>
      <c r="Q119" s="0" t="n">
        <v>0.840976762818173</v>
      </c>
      <c r="R119" s="0" t="n">
        <f aca="false">VLOOKUP(Q119,$B$8:$C$12,2)</f>
        <v>5</v>
      </c>
      <c r="S119" s="0" t="n">
        <f aca="false">P119+R119</f>
        <v>11</v>
      </c>
      <c r="T119" s="0" t="n">
        <f aca="false">IF(K119=1,G119+S119,T118)</f>
        <v>254</v>
      </c>
      <c r="U119" s="0" t="n">
        <f aca="false">IF(K119=2,G119+S119,U118)</f>
        <v>252</v>
      </c>
    </row>
    <row collapsed="false" customFormat="false" customHeight="false" hidden="false" ht="12.1" outlineLevel="0" r="120">
      <c r="E120" s="0" t="n">
        <v>0.0754997548647225</v>
      </c>
      <c r="F120" s="0" t="n">
        <f aca="false">VLOOKUP(E120,$B$2:$C$5,2)</f>
        <v>1</v>
      </c>
      <c r="G120" s="0" t="n">
        <f aca="false">F120+G119</f>
        <v>244</v>
      </c>
      <c r="H120" s="0" t="n">
        <f aca="false">MAX(T119-G120,0)</f>
        <v>10</v>
      </c>
      <c r="I120" s="0" t="n">
        <f aca="false">MAX(U119-G120,0)</f>
        <v>8</v>
      </c>
      <c r="J120" s="0" t="n">
        <v>0.260392604162917</v>
      </c>
      <c r="K120" s="0" t="n">
        <f aca="false">IF(H120&lt;I120,1,IF(I120&lt;H120,2,IF(J120&lt;0.5,1,2)))</f>
        <v>2</v>
      </c>
      <c r="L120" s="0" t="n">
        <f aca="false">COUNTIF(T$2:T119,"&gt;"&amp;G120)</f>
        <v>4</v>
      </c>
      <c r="M120" s="0" t="n">
        <f aca="false">COUNTIF(U$2:U119,"&gt;"&amp;G120)</f>
        <v>5</v>
      </c>
      <c r="N120" s="0" t="n">
        <f aca="false">MAX(G120-MAX(T119:U119),0)</f>
        <v>0</v>
      </c>
      <c r="O120" s="0" t="n">
        <f aca="false">MAX(G120-MAX(T119:U119),0)</f>
        <v>0</v>
      </c>
      <c r="P120" s="0" t="n">
        <f aca="false">MIN(H120,I120)</f>
        <v>8</v>
      </c>
      <c r="Q120" s="0" t="n">
        <v>0.730466772336513</v>
      </c>
      <c r="R120" s="0" t="n">
        <f aca="false">VLOOKUP(Q120,$B$8:$C$12,2)</f>
        <v>5</v>
      </c>
      <c r="S120" s="0" t="n">
        <f aca="false">P120+R120</f>
        <v>13</v>
      </c>
      <c r="T120" s="0" t="n">
        <f aca="false">IF(K120=1,G120+S120,T119)</f>
        <v>254</v>
      </c>
      <c r="U120" s="0" t="n">
        <f aca="false">IF(K120=2,G120+S120,U119)</f>
        <v>257</v>
      </c>
    </row>
    <row collapsed="false" customFormat="false" customHeight="false" hidden="false" ht="12.1" outlineLevel="0" r="121">
      <c r="E121" s="0" t="n">
        <v>0.905320782214403</v>
      </c>
      <c r="F121" s="0" t="n">
        <f aca="false">VLOOKUP(E121,$B$2:$C$5,2)</f>
        <v>4</v>
      </c>
      <c r="G121" s="0" t="n">
        <f aca="false">F121+G120</f>
        <v>248</v>
      </c>
      <c r="H121" s="0" t="n">
        <f aca="false">MAX(T120-G121,0)</f>
        <v>6</v>
      </c>
      <c r="I121" s="0" t="n">
        <f aca="false">MAX(U120-G121,0)</f>
        <v>9</v>
      </c>
      <c r="J121" s="0" t="n">
        <v>0.0397758039180189</v>
      </c>
      <c r="K121" s="0" t="n">
        <f aca="false">IF(H121&lt;I121,1,IF(I121&lt;H121,2,IF(J121&lt;0.5,1,2)))</f>
        <v>1</v>
      </c>
      <c r="L121" s="0" t="n">
        <f aca="false">COUNTIF(T$2:T120,"&gt;"&amp;G121)</f>
        <v>3</v>
      </c>
      <c r="M121" s="0" t="n">
        <f aca="false">COUNTIF(U$2:U120,"&gt;"&amp;G121)</f>
        <v>4</v>
      </c>
      <c r="N121" s="0" t="n">
        <f aca="false">MAX(G121-MAX(T120:U120),0)</f>
        <v>0</v>
      </c>
      <c r="O121" s="0" t="n">
        <f aca="false">MAX(G121-MAX(T120:U120),0)</f>
        <v>0</v>
      </c>
      <c r="P121" s="0" t="n">
        <f aca="false">MIN(H121,I121)</f>
        <v>6</v>
      </c>
      <c r="Q121" s="0" t="n">
        <v>0.820960774552077</v>
      </c>
      <c r="R121" s="0" t="n">
        <f aca="false">VLOOKUP(Q121,$B$8:$C$12,2)</f>
        <v>5</v>
      </c>
      <c r="S121" s="0" t="n">
        <f aca="false">P121+R121</f>
        <v>11</v>
      </c>
      <c r="T121" s="0" t="n">
        <f aca="false">IF(K121=1,G121+S121,T120)</f>
        <v>259</v>
      </c>
      <c r="U121" s="0" t="n">
        <f aca="false">IF(K121=2,G121+S121,U120)</f>
        <v>257</v>
      </c>
    </row>
    <row collapsed="false" customFormat="false" customHeight="false" hidden="false" ht="12.1" outlineLevel="0" r="122">
      <c r="E122" s="0" t="n">
        <v>0.730120677268133</v>
      </c>
      <c r="F122" s="0" t="n">
        <f aca="false">VLOOKUP(E122,$B$2:$C$5,2)</f>
        <v>2</v>
      </c>
      <c r="G122" s="0" t="n">
        <f aca="false">F122+G121</f>
        <v>250</v>
      </c>
      <c r="H122" s="0" t="n">
        <f aca="false">MAX(T121-G122,0)</f>
        <v>9</v>
      </c>
      <c r="I122" s="0" t="n">
        <f aca="false">MAX(U121-G122,0)</f>
        <v>7</v>
      </c>
      <c r="J122" s="0" t="n">
        <v>0.227573761949316</v>
      </c>
      <c r="K122" s="0" t="n">
        <f aca="false">IF(H122&lt;I122,1,IF(I122&lt;H122,2,IF(J122&lt;0.5,1,2)))</f>
        <v>2</v>
      </c>
      <c r="L122" s="0" t="n">
        <f aca="false">COUNTIF(T$2:T121,"&gt;"&amp;G122)</f>
        <v>3</v>
      </c>
      <c r="M122" s="0" t="n">
        <f aca="false">COUNTIF(U$2:U121,"&gt;"&amp;G122)</f>
        <v>5</v>
      </c>
      <c r="N122" s="0" t="n">
        <f aca="false">MAX(G122-MAX(T121:U121),0)</f>
        <v>0</v>
      </c>
      <c r="O122" s="0" t="n">
        <f aca="false">MAX(G122-MAX(T121:U121),0)</f>
        <v>0</v>
      </c>
      <c r="P122" s="0" t="n">
        <f aca="false">MIN(H122,I122)</f>
        <v>7</v>
      </c>
      <c r="Q122" s="0" t="n">
        <v>0.0553848405834287</v>
      </c>
      <c r="R122" s="0" t="n">
        <f aca="false">VLOOKUP(Q122,$B$8:$C$12,2)</f>
        <v>2</v>
      </c>
      <c r="S122" s="0" t="n">
        <f aca="false">P122+R122</f>
        <v>9</v>
      </c>
      <c r="T122" s="0" t="n">
        <f aca="false">IF(K122=1,G122+S122,T121)</f>
        <v>259</v>
      </c>
      <c r="U122" s="0" t="n">
        <f aca="false">IF(K122=2,G122+S122,U121)</f>
        <v>259</v>
      </c>
    </row>
    <row collapsed="false" customFormat="false" customHeight="false" hidden="false" ht="12.1" outlineLevel="0" r="123">
      <c r="E123" s="0" t="n">
        <v>0.700326380087063</v>
      </c>
      <c r="F123" s="0" t="n">
        <f aca="false">VLOOKUP(E123,$B$2:$C$5,2)</f>
        <v>2</v>
      </c>
      <c r="G123" s="0" t="n">
        <f aca="false">F123+G122</f>
        <v>252</v>
      </c>
      <c r="H123" s="0" t="n">
        <f aca="false">MAX(T122-G123,0)</f>
        <v>7</v>
      </c>
      <c r="I123" s="0" t="n">
        <f aca="false">MAX(U122-G123,0)</f>
        <v>7</v>
      </c>
      <c r="J123" s="0" t="n">
        <v>0.511215870501474</v>
      </c>
      <c r="K123" s="0" t="n">
        <f aca="false">IF(H123&lt;I123,1,IF(I123&lt;H123,2,IF(J123&lt;0.5,1,2)))</f>
        <v>2</v>
      </c>
      <c r="L123" s="0" t="n">
        <f aca="false">COUNTIF(T$2:T122,"&gt;"&amp;G123)</f>
        <v>4</v>
      </c>
      <c r="M123" s="0" t="n">
        <f aca="false">COUNTIF(U$2:U122,"&gt;"&amp;G123)</f>
        <v>3</v>
      </c>
      <c r="N123" s="0" t="n">
        <f aca="false">MAX(G123-MAX(T122:U122),0)</f>
        <v>0</v>
      </c>
      <c r="O123" s="0" t="n">
        <f aca="false">MAX(G123-MAX(T122:U122),0)</f>
        <v>0</v>
      </c>
      <c r="P123" s="0" t="n">
        <f aca="false">MIN(H123,I123)</f>
        <v>7</v>
      </c>
      <c r="Q123" s="0" t="n">
        <v>0.87593838898465</v>
      </c>
      <c r="R123" s="0" t="n">
        <f aca="false">VLOOKUP(Q123,$B$8:$C$12,2)</f>
        <v>5</v>
      </c>
      <c r="S123" s="0" t="n">
        <f aca="false">P123+R123</f>
        <v>12</v>
      </c>
      <c r="T123" s="0" t="n">
        <f aca="false">IF(K123=1,G123+S123,T122)</f>
        <v>259</v>
      </c>
      <c r="U123" s="0" t="n">
        <f aca="false">IF(K123=2,G123+S123,U122)</f>
        <v>264</v>
      </c>
    </row>
    <row collapsed="false" customFormat="false" customHeight="false" hidden="false" ht="12.1" outlineLevel="0" r="124">
      <c r="E124" s="0" t="n">
        <v>0.268951941747218</v>
      </c>
      <c r="F124" s="0" t="n">
        <f aca="false">VLOOKUP(E124,$B$2:$C$5,2)</f>
        <v>2</v>
      </c>
      <c r="G124" s="0" t="n">
        <f aca="false">F124+G123</f>
        <v>254</v>
      </c>
      <c r="H124" s="0" t="n">
        <f aca="false">MAX(T123-G124,0)</f>
        <v>5</v>
      </c>
      <c r="I124" s="0" t="n">
        <f aca="false">MAX(U123-G124,0)</f>
        <v>10</v>
      </c>
      <c r="J124" s="0" t="n">
        <v>0.270414234371856</v>
      </c>
      <c r="K124" s="0" t="n">
        <f aca="false">IF(H124&lt;I124,1,IF(I124&lt;H124,2,IF(J124&lt;0.5,1,2)))</f>
        <v>1</v>
      </c>
      <c r="L124" s="0" t="n">
        <f aca="false">COUNTIF(T$2:T123,"&gt;"&amp;G124)</f>
        <v>3</v>
      </c>
      <c r="M124" s="0" t="n">
        <f aca="false">COUNTIF(U$2:U123,"&gt;"&amp;G124)</f>
        <v>4</v>
      </c>
      <c r="N124" s="0" t="n">
        <f aca="false">MAX(G124-MAX(T123:U123),0)</f>
        <v>0</v>
      </c>
      <c r="O124" s="0" t="n">
        <f aca="false">MAX(G124-MAX(T123:U123),0)</f>
        <v>0</v>
      </c>
      <c r="P124" s="0" t="n">
        <f aca="false">MIN(H124,I124)</f>
        <v>5</v>
      </c>
      <c r="Q124" s="0" t="n">
        <v>0.701062817825004</v>
      </c>
      <c r="R124" s="0" t="n">
        <f aca="false">VLOOKUP(Q124,$B$8:$C$12,2)</f>
        <v>5</v>
      </c>
      <c r="S124" s="0" t="n">
        <f aca="false">P124+R124</f>
        <v>10</v>
      </c>
      <c r="T124" s="0" t="n">
        <f aca="false">IF(K124=1,G124+S124,T123)</f>
        <v>264</v>
      </c>
      <c r="U124" s="0" t="n">
        <f aca="false">IF(K124=2,G124+S124,U123)</f>
        <v>264</v>
      </c>
    </row>
    <row collapsed="false" customFormat="false" customHeight="false" hidden="false" ht="12.1" outlineLevel="0" r="125">
      <c r="E125" s="0" t="n">
        <v>0.626911102794111</v>
      </c>
      <c r="F125" s="0" t="n">
        <f aca="false">VLOOKUP(E125,$B$2:$C$5,2)</f>
        <v>2</v>
      </c>
      <c r="G125" s="0" t="n">
        <f aca="false">F125+G124</f>
        <v>256</v>
      </c>
      <c r="H125" s="0" t="n">
        <f aca="false">MAX(T124-G125,0)</f>
        <v>8</v>
      </c>
      <c r="I125" s="0" t="n">
        <f aca="false">MAX(U124-G125,0)</f>
        <v>8</v>
      </c>
      <c r="J125" s="0" t="n">
        <v>0.336872552521527</v>
      </c>
      <c r="K125" s="0" t="n">
        <f aca="false">IF(H125&lt;I125,1,IF(I125&lt;H125,2,IF(J125&lt;0.5,1,2)))</f>
        <v>1</v>
      </c>
      <c r="L125" s="0" t="n">
        <f aca="false">COUNTIF(T$2:T124,"&gt;"&amp;G125)</f>
        <v>4</v>
      </c>
      <c r="M125" s="0" t="n">
        <f aca="false">COUNTIF(U$2:U124,"&gt;"&amp;G125)</f>
        <v>5</v>
      </c>
      <c r="N125" s="0" t="n">
        <f aca="false">MAX(G125-MAX(T124:U124),0)</f>
        <v>0</v>
      </c>
      <c r="O125" s="0" t="n">
        <f aca="false">MAX(G125-MAX(T124:U124),0)</f>
        <v>0</v>
      </c>
      <c r="P125" s="0" t="n">
        <f aca="false">MIN(H125,I125)</f>
        <v>8</v>
      </c>
      <c r="Q125" s="0" t="n">
        <v>0.611991938203573</v>
      </c>
      <c r="R125" s="0" t="n">
        <f aca="false">VLOOKUP(Q125,$B$8:$C$12,2)</f>
        <v>4</v>
      </c>
      <c r="S125" s="0" t="n">
        <f aca="false">P125+R125</f>
        <v>12</v>
      </c>
      <c r="T125" s="0" t="n">
        <f aca="false">IF(K125=1,G125+S125,T124)</f>
        <v>268</v>
      </c>
      <c r="U125" s="0" t="n">
        <f aca="false">IF(K125=2,G125+S125,U124)</f>
        <v>264</v>
      </c>
    </row>
    <row collapsed="false" customFormat="false" customHeight="false" hidden="false" ht="12.1" outlineLevel="0" r="126">
      <c r="E126" s="0" t="n">
        <v>0.858019802020863</v>
      </c>
      <c r="F126" s="0" t="n">
        <f aca="false">VLOOKUP(E126,$B$2:$C$5,2)</f>
        <v>3</v>
      </c>
      <c r="G126" s="0" t="n">
        <f aca="false">F126+G125</f>
        <v>259</v>
      </c>
      <c r="H126" s="0" t="n">
        <f aca="false">MAX(T125-G126,0)</f>
        <v>9</v>
      </c>
      <c r="I126" s="0" t="n">
        <f aca="false">MAX(U125-G126,0)</f>
        <v>5</v>
      </c>
      <c r="J126" s="0" t="n">
        <v>0.721760743763298</v>
      </c>
      <c r="K126" s="0" t="n">
        <f aca="false">IF(H126&lt;I126,1,IF(I126&lt;H126,2,IF(J126&lt;0.5,1,2)))</f>
        <v>2</v>
      </c>
      <c r="L126" s="0" t="n">
        <f aca="false">COUNTIF(T$2:T125,"&gt;"&amp;G126)</f>
        <v>2</v>
      </c>
      <c r="M126" s="0" t="n">
        <f aca="false">COUNTIF(U$2:U125,"&gt;"&amp;G126)</f>
        <v>3</v>
      </c>
      <c r="N126" s="0" t="n">
        <f aca="false">MAX(G126-MAX(T125:U125),0)</f>
        <v>0</v>
      </c>
      <c r="O126" s="0" t="n">
        <f aca="false">MAX(G126-MAX(T125:U125),0)</f>
        <v>0</v>
      </c>
      <c r="P126" s="0" t="n">
        <f aca="false">MIN(H126,I126)</f>
        <v>5</v>
      </c>
      <c r="Q126" s="0" t="n">
        <v>0.444815864320844</v>
      </c>
      <c r="R126" s="0" t="n">
        <f aca="false">VLOOKUP(Q126,$B$8:$C$12,2)</f>
        <v>3</v>
      </c>
      <c r="S126" s="0" t="n">
        <f aca="false">P126+R126</f>
        <v>8</v>
      </c>
      <c r="T126" s="0" t="n">
        <f aca="false">IF(K126=1,G126+S126,T125)</f>
        <v>268</v>
      </c>
      <c r="U126" s="0" t="n">
        <f aca="false">IF(K126=2,G126+S126,U125)</f>
        <v>267</v>
      </c>
    </row>
    <row collapsed="false" customFormat="false" customHeight="false" hidden="false" ht="12.1" outlineLevel="0" r="127">
      <c r="E127" s="0" t="n">
        <v>0.181432783836499</v>
      </c>
      <c r="F127" s="0" t="n">
        <f aca="false">VLOOKUP(E127,$B$2:$C$5,2)</f>
        <v>1</v>
      </c>
      <c r="G127" s="0" t="n">
        <f aca="false">F127+G126</f>
        <v>260</v>
      </c>
      <c r="H127" s="0" t="n">
        <f aca="false">MAX(T126-G127,0)</f>
        <v>8</v>
      </c>
      <c r="I127" s="0" t="n">
        <f aca="false">MAX(U126-G127,0)</f>
        <v>7</v>
      </c>
      <c r="J127" s="0" t="n">
        <v>0.094891160260886</v>
      </c>
      <c r="K127" s="0" t="n">
        <f aca="false">IF(H127&lt;I127,1,IF(I127&lt;H127,2,IF(J127&lt;0.5,1,2)))</f>
        <v>2</v>
      </c>
      <c r="L127" s="0" t="n">
        <f aca="false">COUNTIF(T$2:T126,"&gt;"&amp;G127)</f>
        <v>3</v>
      </c>
      <c r="M127" s="0" t="n">
        <f aca="false">COUNTIF(U$2:U126,"&gt;"&amp;G127)</f>
        <v>4</v>
      </c>
      <c r="N127" s="0" t="n">
        <f aca="false">MAX(G127-MAX(T126:U126),0)</f>
        <v>0</v>
      </c>
      <c r="O127" s="0" t="n">
        <f aca="false">MAX(G127-MAX(T126:U126),0)</f>
        <v>0</v>
      </c>
      <c r="P127" s="0" t="n">
        <f aca="false">MIN(H127,I127)</f>
        <v>7</v>
      </c>
      <c r="Q127" s="0" t="n">
        <v>0.336933636572212</v>
      </c>
      <c r="R127" s="0" t="n">
        <f aca="false">VLOOKUP(Q127,$B$8:$C$12,2)</f>
        <v>3</v>
      </c>
      <c r="S127" s="0" t="n">
        <f aca="false">P127+R127</f>
        <v>10</v>
      </c>
      <c r="T127" s="0" t="n">
        <f aca="false">IF(K127=1,G127+S127,T126)</f>
        <v>268</v>
      </c>
      <c r="U127" s="0" t="n">
        <f aca="false">IF(K127=2,G127+S127,U126)</f>
        <v>270</v>
      </c>
    </row>
    <row collapsed="false" customFormat="false" customHeight="false" hidden="false" ht="12.1" outlineLevel="0" r="128">
      <c r="E128" s="0" t="n">
        <v>0.00130818132311106</v>
      </c>
      <c r="F128" s="0" t="n">
        <f aca="false">VLOOKUP(E128,$B$2:$C$5,2)</f>
        <v>1</v>
      </c>
      <c r="G128" s="0" t="n">
        <f aca="false">F128+G127</f>
        <v>261</v>
      </c>
      <c r="H128" s="0" t="n">
        <f aca="false">MAX(T127-G128,0)</f>
        <v>7</v>
      </c>
      <c r="I128" s="0" t="n">
        <f aca="false">MAX(U127-G128,0)</f>
        <v>9</v>
      </c>
      <c r="J128" s="0" t="n">
        <v>0.0753876611124724</v>
      </c>
      <c r="K128" s="0" t="n">
        <f aca="false">IF(H128&lt;I128,1,IF(I128&lt;H128,2,IF(J128&lt;0.5,1,2)))</f>
        <v>1</v>
      </c>
      <c r="L128" s="0" t="n">
        <f aca="false">COUNTIF(T$2:T127,"&gt;"&amp;G128)</f>
        <v>4</v>
      </c>
      <c r="M128" s="0" t="n">
        <f aca="false">COUNTIF(U$2:U127,"&gt;"&amp;G128)</f>
        <v>5</v>
      </c>
      <c r="N128" s="0" t="n">
        <f aca="false">MAX(G128-MAX(T127:U127),0)</f>
        <v>0</v>
      </c>
      <c r="O128" s="0" t="n">
        <f aca="false">MAX(G128-MAX(T127:U127),0)</f>
        <v>0</v>
      </c>
      <c r="P128" s="0" t="n">
        <f aca="false">MIN(H128,I128)</f>
        <v>7</v>
      </c>
      <c r="Q128" s="0" t="n">
        <v>0.58080261037685</v>
      </c>
      <c r="R128" s="0" t="n">
        <f aca="false">VLOOKUP(Q128,$B$8:$C$12,2)</f>
        <v>4</v>
      </c>
      <c r="S128" s="0" t="n">
        <f aca="false">P128+R128</f>
        <v>11</v>
      </c>
      <c r="T128" s="0" t="n">
        <f aca="false">IF(K128=1,G128+S128,T127)</f>
        <v>272</v>
      </c>
      <c r="U128" s="0" t="n">
        <f aca="false">IF(K128=2,G128+S128,U127)</f>
        <v>270</v>
      </c>
    </row>
    <row collapsed="false" customFormat="false" customHeight="false" hidden="false" ht="12.1" outlineLevel="0" r="129">
      <c r="E129" s="0" t="n">
        <v>0.877361392602325</v>
      </c>
      <c r="F129" s="0" t="n">
        <f aca="false">VLOOKUP(E129,$B$2:$C$5,2)</f>
        <v>3</v>
      </c>
      <c r="G129" s="0" t="n">
        <f aca="false">F129+G128</f>
        <v>264</v>
      </c>
      <c r="H129" s="0" t="n">
        <f aca="false">MAX(T128-G129,0)</f>
        <v>8</v>
      </c>
      <c r="I129" s="0" t="n">
        <f aca="false">MAX(U128-G129,0)</f>
        <v>6</v>
      </c>
      <c r="J129" s="0" t="n">
        <v>0.135120505699888</v>
      </c>
      <c r="K129" s="0" t="n">
        <f aca="false">IF(H129&lt;I129,1,IF(I129&lt;H129,2,IF(J129&lt;0.5,1,2)))</f>
        <v>2</v>
      </c>
      <c r="L129" s="0" t="n">
        <f aca="false">COUNTIF(T$2:T128,"&gt;"&amp;G129)</f>
        <v>4</v>
      </c>
      <c r="M129" s="0" t="n">
        <f aca="false">COUNTIF(U$2:U128,"&gt;"&amp;G129)</f>
        <v>3</v>
      </c>
      <c r="N129" s="0" t="n">
        <f aca="false">MAX(G129-MAX(T128:U128),0)</f>
        <v>0</v>
      </c>
      <c r="O129" s="0" t="n">
        <f aca="false">MAX(G129-MAX(T128:U128),0)</f>
        <v>0</v>
      </c>
      <c r="P129" s="0" t="n">
        <f aca="false">MIN(H129,I129)</f>
        <v>6</v>
      </c>
      <c r="Q129" s="0" t="n">
        <v>0.355592249659821</v>
      </c>
      <c r="R129" s="0" t="n">
        <f aca="false">VLOOKUP(Q129,$B$8:$C$12,2)</f>
        <v>3</v>
      </c>
      <c r="S129" s="0" t="n">
        <f aca="false">P129+R129</f>
        <v>9</v>
      </c>
      <c r="T129" s="0" t="n">
        <f aca="false">IF(K129=1,G129+S129,T128)</f>
        <v>272</v>
      </c>
      <c r="U129" s="0" t="n">
        <f aca="false">IF(K129=2,G129+S129,U128)</f>
        <v>273</v>
      </c>
    </row>
    <row collapsed="false" customFormat="false" customHeight="false" hidden="false" ht="12.1" outlineLevel="0" r="130">
      <c r="E130" s="0" t="n">
        <v>0.640968351857737</v>
      </c>
      <c r="F130" s="0" t="n">
        <f aca="false">VLOOKUP(E130,$B$2:$C$5,2)</f>
        <v>2</v>
      </c>
      <c r="G130" s="0" t="n">
        <f aca="false">F130+G129</f>
        <v>266</v>
      </c>
      <c r="H130" s="0" t="n">
        <f aca="false">MAX(T129-G130,0)</f>
        <v>6</v>
      </c>
      <c r="I130" s="0" t="n">
        <f aca="false">MAX(U129-G130,0)</f>
        <v>7</v>
      </c>
      <c r="J130" s="0" t="n">
        <v>0.850287086796016</v>
      </c>
      <c r="K130" s="0" t="n">
        <f aca="false">IF(H130&lt;I130,1,IF(I130&lt;H130,2,IF(J130&lt;0.5,1,2)))</f>
        <v>1</v>
      </c>
      <c r="L130" s="0" t="n">
        <f aca="false">COUNTIF(T$2:T129,"&gt;"&amp;G130)</f>
        <v>5</v>
      </c>
      <c r="M130" s="0" t="n">
        <f aca="false">COUNTIF(U$2:U129,"&gt;"&amp;G130)</f>
        <v>4</v>
      </c>
      <c r="N130" s="0" t="n">
        <f aca="false">MAX(G130-MAX(T129:U129),0)</f>
        <v>0</v>
      </c>
      <c r="O130" s="0" t="n">
        <f aca="false">MAX(G130-MAX(T129:U129),0)</f>
        <v>0</v>
      </c>
      <c r="P130" s="0" t="n">
        <f aca="false">MIN(H130,I130)</f>
        <v>6</v>
      </c>
      <c r="Q130" s="0" t="n">
        <v>0.962385087739676</v>
      </c>
      <c r="R130" s="0" t="n">
        <f aca="false">VLOOKUP(Q130,$B$8:$C$12,2)</f>
        <v>6</v>
      </c>
      <c r="S130" s="0" t="n">
        <f aca="false">P130+R130</f>
        <v>12</v>
      </c>
      <c r="T130" s="0" t="n">
        <f aca="false">IF(K130=1,G130+S130,T129)</f>
        <v>278</v>
      </c>
      <c r="U130" s="0" t="n">
        <f aca="false">IF(K130=2,G130+S130,U129)</f>
        <v>273</v>
      </c>
    </row>
    <row collapsed="false" customFormat="false" customHeight="false" hidden="false" ht="12.1" outlineLevel="0" r="131">
      <c r="E131" s="0" t="n">
        <v>0.928672981914133</v>
      </c>
      <c r="F131" s="0" t="n">
        <f aca="false">VLOOKUP(E131,$B$2:$C$5,2)</f>
        <v>4</v>
      </c>
      <c r="G131" s="0" t="n">
        <f aca="false">F131+G130</f>
        <v>270</v>
      </c>
      <c r="H131" s="0" t="n">
        <f aca="false">MAX(T130-G131,0)</f>
        <v>8</v>
      </c>
      <c r="I131" s="0" t="n">
        <f aca="false">MAX(U130-G131,0)</f>
        <v>3</v>
      </c>
      <c r="J131" s="0" t="n">
        <v>0.203392650000751</v>
      </c>
      <c r="K131" s="0" t="n">
        <f aca="false">IF(H131&lt;I131,1,IF(I131&lt;H131,2,IF(J131&lt;0.5,1,2)))</f>
        <v>2</v>
      </c>
      <c r="L131" s="0" t="n">
        <f aca="false">COUNTIF(T$2:T130,"&gt;"&amp;G131)</f>
        <v>3</v>
      </c>
      <c r="M131" s="0" t="n">
        <f aca="false">COUNTIF(U$2:U130,"&gt;"&amp;G131)</f>
        <v>2</v>
      </c>
      <c r="N131" s="0" t="n">
        <f aca="false">MAX(G131-MAX(T130:U130),0)</f>
        <v>0</v>
      </c>
      <c r="O131" s="0" t="n">
        <f aca="false">MAX(G131-MAX(T130:U130),0)</f>
        <v>0</v>
      </c>
      <c r="P131" s="0" t="n">
        <f aca="false">MIN(H131,I131)</f>
        <v>3</v>
      </c>
      <c r="Q131" s="0" t="n">
        <v>0.236882654950023</v>
      </c>
      <c r="R131" s="0" t="n">
        <f aca="false">VLOOKUP(Q131,$B$8:$C$12,2)</f>
        <v>3</v>
      </c>
      <c r="S131" s="0" t="n">
        <f aca="false">P131+R131</f>
        <v>6</v>
      </c>
      <c r="T131" s="0" t="n">
        <f aca="false">IF(K131=1,G131+S131,T130)</f>
        <v>278</v>
      </c>
      <c r="U131" s="0" t="n">
        <f aca="false">IF(K131=2,G131+S131,U130)</f>
        <v>276</v>
      </c>
    </row>
    <row collapsed="false" customFormat="false" customHeight="false" hidden="false" ht="12.1" outlineLevel="0" r="132">
      <c r="E132" s="0" t="n">
        <v>0.860324993496761</v>
      </c>
      <c r="F132" s="0" t="n">
        <f aca="false">VLOOKUP(E132,$B$2:$C$5,2)</f>
        <v>3</v>
      </c>
      <c r="G132" s="0" t="n">
        <f aca="false">F132+G131</f>
        <v>273</v>
      </c>
      <c r="H132" s="0" t="n">
        <f aca="false">MAX(T131-G132,0)</f>
        <v>5</v>
      </c>
      <c r="I132" s="0" t="n">
        <f aca="false">MAX(U131-G132,0)</f>
        <v>3</v>
      </c>
      <c r="J132" s="0" t="n">
        <v>0.923271202715114</v>
      </c>
      <c r="K132" s="0" t="n">
        <f aca="false">IF(H132&lt;I132,1,IF(I132&lt;H132,2,IF(J132&lt;0.5,1,2)))</f>
        <v>2</v>
      </c>
      <c r="L132" s="0" t="n">
        <f aca="false">COUNTIF(T$2:T131,"&gt;"&amp;G132)</f>
        <v>2</v>
      </c>
      <c r="M132" s="0" t="n">
        <f aca="false">COUNTIF(U$2:U131,"&gt;"&amp;G132)</f>
        <v>1</v>
      </c>
      <c r="N132" s="0" t="n">
        <f aca="false">MAX(G132-MAX(T131:U131),0)</f>
        <v>0</v>
      </c>
      <c r="O132" s="0" t="n">
        <f aca="false">MAX(G132-MAX(T131:U131),0)</f>
        <v>0</v>
      </c>
      <c r="P132" s="0" t="n">
        <f aca="false">MIN(H132,I132)</f>
        <v>3</v>
      </c>
      <c r="Q132" s="0" t="n">
        <v>0.303405612008646</v>
      </c>
      <c r="R132" s="0" t="n">
        <f aca="false">VLOOKUP(Q132,$B$8:$C$12,2)</f>
        <v>3</v>
      </c>
      <c r="S132" s="0" t="n">
        <f aca="false">P132+R132</f>
        <v>6</v>
      </c>
      <c r="T132" s="0" t="n">
        <f aca="false">IF(K132=1,G132+S132,T131)</f>
        <v>278</v>
      </c>
      <c r="U132" s="0" t="n">
        <f aca="false">IF(K132=2,G132+S132,U131)</f>
        <v>279</v>
      </c>
    </row>
    <row collapsed="false" customFormat="false" customHeight="false" hidden="false" ht="12.1" outlineLevel="0" r="133">
      <c r="E133" s="0" t="n">
        <v>0.516671703197062</v>
      </c>
      <c r="F133" s="0" t="n">
        <f aca="false">VLOOKUP(E133,$B$2:$C$5,2)</f>
        <v>2</v>
      </c>
      <c r="G133" s="0" t="n">
        <f aca="false">F133+G132</f>
        <v>275</v>
      </c>
      <c r="H133" s="0" t="n">
        <f aca="false">MAX(T132-G133,0)</f>
        <v>3</v>
      </c>
      <c r="I133" s="0" t="n">
        <f aca="false">MAX(U132-G133,0)</f>
        <v>4</v>
      </c>
      <c r="J133" s="0" t="n">
        <v>0.766938174841926</v>
      </c>
      <c r="K133" s="0" t="n">
        <f aca="false">IF(H133&lt;I133,1,IF(I133&lt;H133,2,IF(J133&lt;0.5,1,2)))</f>
        <v>1</v>
      </c>
      <c r="L133" s="0" t="n">
        <f aca="false">COUNTIF(T$2:T132,"&gt;"&amp;G133)</f>
        <v>3</v>
      </c>
      <c r="M133" s="0" t="n">
        <f aca="false">COUNTIF(U$2:U132,"&gt;"&amp;G133)</f>
        <v>2</v>
      </c>
      <c r="N133" s="0" t="n">
        <f aca="false">MAX(G133-MAX(T132:U132),0)</f>
        <v>0</v>
      </c>
      <c r="O133" s="0" t="n">
        <f aca="false">MAX(G133-MAX(T132:U132),0)</f>
        <v>0</v>
      </c>
      <c r="P133" s="0" t="n">
        <f aca="false">MIN(H133,I133)</f>
        <v>3</v>
      </c>
      <c r="Q133" s="0" t="n">
        <v>0.735672764014453</v>
      </c>
      <c r="R133" s="0" t="n">
        <f aca="false">VLOOKUP(Q133,$B$8:$C$12,2)</f>
        <v>5</v>
      </c>
      <c r="S133" s="0" t="n">
        <f aca="false">P133+R133</f>
        <v>8</v>
      </c>
      <c r="T133" s="0" t="n">
        <f aca="false">IF(K133=1,G133+S133,T132)</f>
        <v>283</v>
      </c>
      <c r="U133" s="0" t="n">
        <f aca="false">IF(K133=2,G133+S133,U132)</f>
        <v>279</v>
      </c>
    </row>
    <row collapsed="false" customFormat="false" customHeight="false" hidden="false" ht="12.1" outlineLevel="0" r="134">
      <c r="E134" s="0" t="n">
        <v>0.902956363046542</v>
      </c>
      <c r="F134" s="0" t="n">
        <f aca="false">VLOOKUP(E134,$B$2:$C$5,2)</f>
        <v>4</v>
      </c>
      <c r="G134" s="0" t="n">
        <f aca="false">F134+G133</f>
        <v>279</v>
      </c>
      <c r="H134" s="0" t="n">
        <f aca="false">MAX(T133-G134,0)</f>
        <v>4</v>
      </c>
      <c r="I134" s="0" t="n">
        <f aca="false">MAX(U133-G134,0)</f>
        <v>0</v>
      </c>
      <c r="J134" s="0" t="n">
        <v>0.897419899469242</v>
      </c>
      <c r="K134" s="0" t="n">
        <f aca="false">IF(H134&lt;I134,1,IF(I134&lt;H134,2,IF(J134&lt;0.5,1,2)))</f>
        <v>2</v>
      </c>
      <c r="L134" s="0" t="n">
        <f aca="false">COUNTIF(T$2:T133,"&gt;"&amp;G134)</f>
        <v>1</v>
      </c>
      <c r="M134" s="0" t="n">
        <f aca="false">COUNTIF(U$2:U133,"&gt;"&amp;G134)</f>
        <v>0</v>
      </c>
      <c r="N134" s="0" t="n">
        <f aca="false">MAX(G134-MAX(T133:U133),0)</f>
        <v>0</v>
      </c>
      <c r="O134" s="0" t="n">
        <f aca="false">MAX(G134-MAX(T133:U133),0)</f>
        <v>0</v>
      </c>
      <c r="P134" s="0" t="n">
        <f aca="false">MIN(H134,I134)</f>
        <v>0</v>
      </c>
      <c r="Q134" s="0" t="n">
        <v>0.91243903641589</v>
      </c>
      <c r="R134" s="0" t="n">
        <f aca="false">VLOOKUP(Q134,$B$8:$C$12,2)</f>
        <v>6</v>
      </c>
      <c r="S134" s="0" t="n">
        <f aca="false">P134+R134</f>
        <v>6</v>
      </c>
      <c r="T134" s="0" t="n">
        <f aca="false">IF(K134=1,G134+S134,T133)</f>
        <v>283</v>
      </c>
      <c r="U134" s="0" t="n">
        <f aca="false">IF(K134=2,G134+S134,U133)</f>
        <v>285</v>
      </c>
    </row>
    <row collapsed="false" customFormat="false" customHeight="false" hidden="false" ht="12.1" outlineLevel="0" r="135">
      <c r="E135" s="0" t="n">
        <v>0.876628837548196</v>
      </c>
      <c r="F135" s="0" t="n">
        <f aca="false">VLOOKUP(E135,$B$2:$C$5,2)</f>
        <v>3</v>
      </c>
      <c r="G135" s="0" t="n">
        <f aca="false">F135+G134</f>
        <v>282</v>
      </c>
      <c r="H135" s="0" t="n">
        <f aca="false">MAX(T134-G135,0)</f>
        <v>1</v>
      </c>
      <c r="I135" s="0" t="n">
        <f aca="false">MAX(U134-G135,0)</f>
        <v>3</v>
      </c>
      <c r="J135" s="0" t="n">
        <v>0.123305226676166</v>
      </c>
      <c r="K135" s="0" t="n">
        <f aca="false">IF(H135&lt;I135,1,IF(I135&lt;H135,2,IF(J135&lt;0.5,1,2)))</f>
        <v>1</v>
      </c>
      <c r="L135" s="0" t="n">
        <f aca="false">COUNTIF(T$2:T134,"&gt;"&amp;G135)</f>
        <v>2</v>
      </c>
      <c r="M135" s="0" t="n">
        <f aca="false">COUNTIF(U$2:U134,"&gt;"&amp;G135)</f>
        <v>1</v>
      </c>
      <c r="N135" s="0" t="n">
        <f aca="false">MAX(G135-MAX(T134:U134),0)</f>
        <v>0</v>
      </c>
      <c r="O135" s="0" t="n">
        <f aca="false">MAX(G135-MAX(T134:U134),0)</f>
        <v>0</v>
      </c>
      <c r="P135" s="0" t="n">
        <f aca="false">MIN(H135,I135)</f>
        <v>1</v>
      </c>
      <c r="Q135" s="0" t="n">
        <v>0.756322077009827</v>
      </c>
      <c r="R135" s="0" t="n">
        <f aca="false">VLOOKUP(Q135,$B$8:$C$12,2)</f>
        <v>5</v>
      </c>
      <c r="S135" s="0" t="n">
        <f aca="false">P135+R135</f>
        <v>6</v>
      </c>
      <c r="T135" s="0" t="n">
        <f aca="false">IF(K135=1,G135+S135,T134)</f>
        <v>288</v>
      </c>
      <c r="U135" s="0" t="n">
        <f aca="false">IF(K135=2,G135+S135,U134)</f>
        <v>285</v>
      </c>
    </row>
    <row collapsed="false" customFormat="false" customHeight="false" hidden="false" ht="12.1" outlineLevel="0" r="136">
      <c r="E136" s="0" t="n">
        <v>0.781381351407617</v>
      </c>
      <c r="F136" s="0" t="n">
        <f aca="false">VLOOKUP(E136,$B$2:$C$5,2)</f>
        <v>2</v>
      </c>
      <c r="G136" s="0" t="n">
        <f aca="false">F136+G135</f>
        <v>284</v>
      </c>
      <c r="H136" s="0" t="n">
        <f aca="false">MAX(T135-G136,0)</f>
        <v>4</v>
      </c>
      <c r="I136" s="0" t="n">
        <f aca="false">MAX(U135-G136,0)</f>
        <v>1</v>
      </c>
      <c r="J136" s="0" t="n">
        <v>0.142965063918382</v>
      </c>
      <c r="K136" s="0" t="n">
        <f aca="false">IF(H136&lt;I136,1,IF(I136&lt;H136,2,IF(J136&lt;0.5,1,2)))</f>
        <v>2</v>
      </c>
      <c r="L136" s="0" t="n">
        <f aca="false">COUNTIF(T$2:T135,"&gt;"&amp;G136)</f>
        <v>1</v>
      </c>
      <c r="M136" s="0" t="n">
        <f aca="false">COUNTIF(U$2:U135,"&gt;"&amp;G136)</f>
        <v>2</v>
      </c>
      <c r="N136" s="0" t="n">
        <f aca="false">MAX(G136-MAX(T135:U135),0)</f>
        <v>0</v>
      </c>
      <c r="O136" s="0" t="n">
        <f aca="false">MAX(G136-MAX(T135:U135),0)</f>
        <v>0</v>
      </c>
      <c r="P136" s="0" t="n">
        <f aca="false">MIN(H136,I136)</f>
        <v>1</v>
      </c>
      <c r="Q136" s="0" t="n">
        <v>0.775520741241053</v>
      </c>
      <c r="R136" s="0" t="n">
        <f aca="false">VLOOKUP(Q136,$B$8:$C$12,2)</f>
        <v>5</v>
      </c>
      <c r="S136" s="0" t="n">
        <f aca="false">P136+R136</f>
        <v>6</v>
      </c>
      <c r="T136" s="0" t="n">
        <f aca="false">IF(K136=1,G136+S136,T135)</f>
        <v>288</v>
      </c>
      <c r="U136" s="0" t="n">
        <f aca="false">IF(K136=2,G136+S136,U135)</f>
        <v>290</v>
      </c>
    </row>
    <row collapsed="false" customFormat="false" customHeight="false" hidden="false" ht="12.1" outlineLevel="0" r="137">
      <c r="E137" s="0" t="n">
        <v>0.362365685636178</v>
      </c>
      <c r="F137" s="0" t="n">
        <f aca="false">VLOOKUP(E137,$B$2:$C$5,2)</f>
        <v>2</v>
      </c>
      <c r="G137" s="0" t="n">
        <f aca="false">F137+G136</f>
        <v>286</v>
      </c>
      <c r="H137" s="0" t="n">
        <f aca="false">MAX(T136-G137,0)</f>
        <v>2</v>
      </c>
      <c r="I137" s="0" t="n">
        <f aca="false">MAX(U136-G137,0)</f>
        <v>4</v>
      </c>
      <c r="J137" s="0" t="n">
        <v>0.128821026068181</v>
      </c>
      <c r="K137" s="0" t="n">
        <f aca="false">IF(H137&lt;I137,1,IF(I137&lt;H137,2,IF(J137&lt;0.5,1,2)))</f>
        <v>1</v>
      </c>
      <c r="L137" s="0" t="n">
        <f aca="false">COUNTIF(T$2:T136,"&gt;"&amp;G137)</f>
        <v>2</v>
      </c>
      <c r="M137" s="0" t="n">
        <f aca="false">COUNTIF(U$2:U136,"&gt;"&amp;G137)</f>
        <v>1</v>
      </c>
      <c r="N137" s="0" t="n">
        <f aca="false">MAX(G137-MAX(T136:U136),0)</f>
        <v>0</v>
      </c>
      <c r="O137" s="0" t="n">
        <f aca="false">MAX(G137-MAX(T136:U136),0)</f>
        <v>0</v>
      </c>
      <c r="P137" s="0" t="n">
        <f aca="false">MIN(H137,I137)</f>
        <v>2</v>
      </c>
      <c r="Q137" s="0" t="n">
        <v>0.212881772546098</v>
      </c>
      <c r="R137" s="0" t="n">
        <f aca="false">VLOOKUP(Q137,$B$8:$C$12,2)</f>
        <v>3</v>
      </c>
      <c r="S137" s="0" t="n">
        <f aca="false">P137+R137</f>
        <v>5</v>
      </c>
      <c r="T137" s="0" t="n">
        <f aca="false">IF(K137=1,G137+S137,T136)</f>
        <v>291</v>
      </c>
      <c r="U137" s="0" t="n">
        <f aca="false">IF(K137=2,G137+S137,U136)</f>
        <v>290</v>
      </c>
    </row>
    <row collapsed="false" customFormat="false" customHeight="false" hidden="false" ht="12.1" outlineLevel="0" r="138">
      <c r="E138" s="0" t="n">
        <v>0.785216819960624</v>
      </c>
      <c r="F138" s="0" t="n">
        <f aca="false">VLOOKUP(E138,$B$2:$C$5,2)</f>
        <v>2</v>
      </c>
      <c r="G138" s="0" t="n">
        <f aca="false">F138+G137</f>
        <v>288</v>
      </c>
      <c r="H138" s="0" t="n">
        <f aca="false">MAX(T137-G138,0)</f>
        <v>3</v>
      </c>
      <c r="I138" s="0" t="n">
        <f aca="false">MAX(U137-G138,0)</f>
        <v>2</v>
      </c>
      <c r="J138" s="0" t="n">
        <v>0.016180275240913</v>
      </c>
      <c r="K138" s="0" t="n">
        <f aca="false">IF(H138&lt;I138,1,IF(I138&lt;H138,2,IF(J138&lt;0.5,1,2)))</f>
        <v>2</v>
      </c>
      <c r="L138" s="0" t="n">
        <f aca="false">COUNTIF(T$2:T137,"&gt;"&amp;G138)</f>
        <v>1</v>
      </c>
      <c r="M138" s="0" t="n">
        <f aca="false">COUNTIF(U$2:U137,"&gt;"&amp;G138)</f>
        <v>2</v>
      </c>
      <c r="N138" s="0" t="n">
        <f aca="false">MAX(G138-MAX(T137:U137),0)</f>
        <v>0</v>
      </c>
      <c r="O138" s="0" t="n">
        <f aca="false">MAX(G138-MAX(T137:U137),0)</f>
        <v>0</v>
      </c>
      <c r="P138" s="0" t="n">
        <f aca="false">MIN(H138,I138)</f>
        <v>2</v>
      </c>
      <c r="Q138" s="0" t="n">
        <v>0.615058349911124</v>
      </c>
      <c r="R138" s="0" t="n">
        <f aca="false">VLOOKUP(Q138,$B$8:$C$12,2)</f>
        <v>4</v>
      </c>
      <c r="S138" s="0" t="n">
        <f aca="false">P138+R138</f>
        <v>6</v>
      </c>
      <c r="T138" s="0" t="n">
        <f aca="false">IF(K138=1,G138+S138,T137)</f>
        <v>291</v>
      </c>
      <c r="U138" s="0" t="n">
        <f aca="false">IF(K138=2,G138+S138,U137)</f>
        <v>294</v>
      </c>
    </row>
    <row collapsed="false" customFormat="false" customHeight="false" hidden="false" ht="12.1" outlineLevel="0" r="139">
      <c r="E139" s="0" t="n">
        <v>0.696847808780149</v>
      </c>
      <c r="F139" s="0" t="n">
        <f aca="false">VLOOKUP(E139,$B$2:$C$5,2)</f>
        <v>2</v>
      </c>
      <c r="G139" s="0" t="n">
        <f aca="false">F139+G138</f>
        <v>290</v>
      </c>
      <c r="H139" s="0" t="n">
        <f aca="false">MAX(T138-G139,0)</f>
        <v>1</v>
      </c>
      <c r="I139" s="0" t="n">
        <f aca="false">MAX(U138-G139,0)</f>
        <v>4</v>
      </c>
      <c r="J139" s="0" t="n">
        <v>0.893468315247446</v>
      </c>
      <c r="K139" s="0" t="n">
        <f aca="false">IF(H139&lt;I139,1,IF(I139&lt;H139,2,IF(J139&lt;0.5,1,2)))</f>
        <v>1</v>
      </c>
      <c r="L139" s="0" t="n">
        <f aca="false">COUNTIF(T$2:T138,"&gt;"&amp;G139)</f>
        <v>2</v>
      </c>
      <c r="M139" s="0" t="n">
        <f aca="false">COUNTIF(U$2:U138,"&gt;"&amp;G139)</f>
        <v>1</v>
      </c>
      <c r="N139" s="0" t="n">
        <f aca="false">MAX(G139-MAX(T138:U138),0)</f>
        <v>0</v>
      </c>
      <c r="O139" s="0" t="n">
        <f aca="false">MAX(G139-MAX(T138:U138),0)</f>
        <v>0</v>
      </c>
      <c r="P139" s="0" t="n">
        <f aca="false">MIN(H139,I139)</f>
        <v>1</v>
      </c>
      <c r="Q139" s="0" t="n">
        <v>0.830671040806919</v>
      </c>
      <c r="R139" s="0" t="n">
        <f aca="false">VLOOKUP(Q139,$B$8:$C$12,2)</f>
        <v>5</v>
      </c>
      <c r="S139" s="0" t="n">
        <f aca="false">P139+R139</f>
        <v>6</v>
      </c>
      <c r="T139" s="0" t="n">
        <f aca="false">IF(K139=1,G139+S139,T138)</f>
        <v>296</v>
      </c>
      <c r="U139" s="0" t="n">
        <f aca="false">IF(K139=2,G139+S139,U138)</f>
        <v>294</v>
      </c>
    </row>
    <row collapsed="false" customFormat="false" customHeight="false" hidden="false" ht="12.1" outlineLevel="0" r="140">
      <c r="E140" s="0" t="n">
        <v>0.356651706853881</v>
      </c>
      <c r="F140" s="0" t="n">
        <f aca="false">VLOOKUP(E140,$B$2:$C$5,2)</f>
        <v>2</v>
      </c>
      <c r="G140" s="0" t="n">
        <f aca="false">F140+G139</f>
        <v>292</v>
      </c>
      <c r="H140" s="0" t="n">
        <f aca="false">MAX(T139-G140,0)</f>
        <v>4</v>
      </c>
      <c r="I140" s="0" t="n">
        <f aca="false">MAX(U139-G140,0)</f>
        <v>2</v>
      </c>
      <c r="J140" s="0" t="n">
        <v>0.354751714272425</v>
      </c>
      <c r="K140" s="0" t="n">
        <f aca="false">IF(H140&lt;I140,1,IF(I140&lt;H140,2,IF(J140&lt;0.5,1,2)))</f>
        <v>2</v>
      </c>
      <c r="L140" s="0" t="n">
        <f aca="false">COUNTIF(T$2:T139,"&gt;"&amp;G140)</f>
        <v>1</v>
      </c>
      <c r="M140" s="0" t="n">
        <f aca="false">COUNTIF(U$2:U139,"&gt;"&amp;G140)</f>
        <v>2</v>
      </c>
      <c r="N140" s="0" t="n">
        <f aca="false">MAX(G140-MAX(T139:U139),0)</f>
        <v>0</v>
      </c>
      <c r="O140" s="0" t="n">
        <f aca="false">MAX(G140-MAX(T139:U139),0)</f>
        <v>0</v>
      </c>
      <c r="P140" s="0" t="n">
        <f aca="false">MIN(H140,I140)</f>
        <v>2</v>
      </c>
      <c r="Q140" s="0" t="n">
        <v>0.735989096574485</v>
      </c>
      <c r="R140" s="0" t="n">
        <f aca="false">VLOOKUP(Q140,$B$8:$C$12,2)</f>
        <v>5</v>
      </c>
      <c r="S140" s="0" t="n">
        <f aca="false">P140+R140</f>
        <v>7</v>
      </c>
      <c r="T140" s="0" t="n">
        <f aca="false">IF(K140=1,G140+S140,T139)</f>
        <v>296</v>
      </c>
      <c r="U140" s="0" t="n">
        <f aca="false">IF(K140=2,G140+S140,U139)</f>
        <v>299</v>
      </c>
    </row>
    <row collapsed="false" customFormat="false" customHeight="false" hidden="false" ht="12.1" outlineLevel="0" r="141">
      <c r="E141" s="0" t="n">
        <v>0.0407597185112536</v>
      </c>
      <c r="F141" s="0" t="n">
        <f aca="false">VLOOKUP(E141,$B$2:$C$5,2)</f>
        <v>1</v>
      </c>
      <c r="G141" s="0" t="n">
        <f aca="false">F141+G140</f>
        <v>293</v>
      </c>
      <c r="H141" s="0" t="n">
        <f aca="false">MAX(T140-G141,0)</f>
        <v>3</v>
      </c>
      <c r="I141" s="0" t="n">
        <f aca="false">MAX(U140-G141,0)</f>
        <v>6</v>
      </c>
      <c r="J141" s="0" t="n">
        <v>0.369773328304291</v>
      </c>
      <c r="K141" s="0" t="n">
        <f aca="false">IF(H141&lt;I141,1,IF(I141&lt;H141,2,IF(J141&lt;0.5,1,2)))</f>
        <v>1</v>
      </c>
      <c r="L141" s="0" t="n">
        <f aca="false">COUNTIF(T$2:T140,"&gt;"&amp;G141)</f>
        <v>2</v>
      </c>
      <c r="M141" s="0" t="n">
        <f aca="false">COUNTIF(U$2:U140,"&gt;"&amp;G141)</f>
        <v>3</v>
      </c>
      <c r="N141" s="0" t="n">
        <f aca="false">MAX(G141-MAX(T140:U140),0)</f>
        <v>0</v>
      </c>
      <c r="O141" s="0" t="n">
        <f aca="false">MAX(G141-MAX(T140:U140),0)</f>
        <v>0</v>
      </c>
      <c r="P141" s="0" t="n">
        <f aca="false">MIN(H141,I141)</f>
        <v>3</v>
      </c>
      <c r="Q141" s="0" t="n">
        <v>0.0396082021761686</v>
      </c>
      <c r="R141" s="0" t="n">
        <f aca="false">VLOOKUP(Q141,$B$8:$C$12,2)</f>
        <v>2</v>
      </c>
      <c r="S141" s="0" t="n">
        <f aca="false">P141+R141</f>
        <v>5</v>
      </c>
      <c r="T141" s="0" t="n">
        <f aca="false">IF(K141=1,G141+S141,T140)</f>
        <v>298</v>
      </c>
      <c r="U141" s="0" t="n">
        <f aca="false">IF(K141=2,G141+S141,U140)</f>
        <v>299</v>
      </c>
    </row>
    <row collapsed="false" customFormat="false" customHeight="false" hidden="false" ht="12.1" outlineLevel="0" r="142">
      <c r="E142" s="0" t="n">
        <v>0.883298724191263</v>
      </c>
      <c r="F142" s="0" t="n">
        <f aca="false">VLOOKUP(E142,$B$2:$C$5,2)</f>
        <v>3</v>
      </c>
      <c r="G142" s="0" t="n">
        <f aca="false">F142+G141</f>
        <v>296</v>
      </c>
      <c r="H142" s="0" t="n">
        <f aca="false">MAX(T141-G142,0)</f>
        <v>2</v>
      </c>
      <c r="I142" s="0" t="n">
        <f aca="false">MAX(U141-G142,0)</f>
        <v>3</v>
      </c>
      <c r="J142" s="0" t="n">
        <v>0.201125493040308</v>
      </c>
      <c r="K142" s="0" t="n">
        <f aca="false">IF(H142&lt;I142,1,IF(I142&lt;H142,2,IF(J142&lt;0.5,1,2)))</f>
        <v>1</v>
      </c>
      <c r="L142" s="0" t="n">
        <f aca="false">COUNTIF(T$2:T141,"&gt;"&amp;G142)</f>
        <v>1</v>
      </c>
      <c r="M142" s="0" t="n">
        <f aca="false">COUNTIF(U$2:U141,"&gt;"&amp;G142)</f>
        <v>2</v>
      </c>
      <c r="N142" s="0" t="n">
        <f aca="false">MAX(G142-MAX(T141:U141),0)</f>
        <v>0</v>
      </c>
      <c r="O142" s="0" t="n">
        <f aca="false">MAX(G142-MAX(T141:U141),0)</f>
        <v>0</v>
      </c>
      <c r="P142" s="0" t="n">
        <f aca="false">MIN(H142,I142)</f>
        <v>2</v>
      </c>
      <c r="Q142" s="0" t="n">
        <v>0.018652010941878</v>
      </c>
      <c r="R142" s="0" t="n">
        <f aca="false">VLOOKUP(Q142,$B$8:$C$12,2)</f>
        <v>2</v>
      </c>
      <c r="S142" s="0" t="n">
        <f aca="false">P142+R142</f>
        <v>4</v>
      </c>
      <c r="T142" s="0" t="n">
        <f aca="false">IF(K142=1,G142+S142,T141)</f>
        <v>300</v>
      </c>
      <c r="U142" s="0" t="n">
        <f aca="false">IF(K142=2,G142+S142,U141)</f>
        <v>299</v>
      </c>
    </row>
    <row collapsed="false" customFormat="false" customHeight="false" hidden="false" ht="12.1" outlineLevel="0" r="143">
      <c r="E143" s="0" t="n">
        <v>0.945274599129334</v>
      </c>
      <c r="F143" s="0" t="n">
        <f aca="false">VLOOKUP(E143,$B$2:$C$5,2)</f>
        <v>4</v>
      </c>
      <c r="G143" s="0" t="n">
        <f aca="false">F143+G142</f>
        <v>300</v>
      </c>
      <c r="H143" s="0" t="n">
        <f aca="false">MAX(T142-G143,0)</f>
        <v>0</v>
      </c>
      <c r="I143" s="0" t="n">
        <f aca="false">MAX(U142-G143,0)</f>
        <v>0</v>
      </c>
      <c r="J143" s="0" t="n">
        <v>0.75933769880794</v>
      </c>
      <c r="K143" s="0" t="n">
        <f aca="false">IF(H143&lt;I143,1,IF(I143&lt;H143,2,IF(J143&lt;0.5,1,2)))</f>
        <v>2</v>
      </c>
      <c r="L143" s="0" t="n">
        <f aca="false">COUNTIF(T$2:T142,"&gt;"&amp;G143)</f>
        <v>0</v>
      </c>
      <c r="M143" s="0" t="n">
        <f aca="false">COUNTIF(U$2:U142,"&gt;"&amp;G143)</f>
        <v>0</v>
      </c>
      <c r="N143" s="0" t="n">
        <f aca="false">MAX(G143-MAX(T142:U142),0)</f>
        <v>0</v>
      </c>
      <c r="O143" s="0" t="n">
        <f aca="false">MAX(G143-MAX(T142:U142),0)</f>
        <v>0</v>
      </c>
      <c r="P143" s="0" t="n">
        <f aca="false">MIN(H143,I143)</f>
        <v>0</v>
      </c>
      <c r="Q143" s="0" t="n">
        <v>0.799041240243241</v>
      </c>
      <c r="R143" s="0" t="n">
        <f aca="false">VLOOKUP(Q143,$B$8:$C$12,2)</f>
        <v>5</v>
      </c>
      <c r="S143" s="0" t="n">
        <f aca="false">P143+R143</f>
        <v>5</v>
      </c>
      <c r="T143" s="0" t="n">
        <f aca="false">IF(K143=1,G143+S143,T142)</f>
        <v>300</v>
      </c>
      <c r="U143" s="0" t="n">
        <f aca="false">IF(K143=2,G143+S143,U142)</f>
        <v>305</v>
      </c>
    </row>
    <row collapsed="false" customFormat="false" customHeight="false" hidden="false" ht="12.1" outlineLevel="0" r="144">
      <c r="E144" s="0" t="n">
        <v>0.579706148710102</v>
      </c>
      <c r="F144" s="0" t="n">
        <f aca="false">VLOOKUP(E144,$B$2:$C$5,2)</f>
        <v>2</v>
      </c>
      <c r="G144" s="0" t="n">
        <f aca="false">F144+G143</f>
        <v>302</v>
      </c>
      <c r="H144" s="0" t="n">
        <f aca="false">MAX(T143-G144,0)</f>
        <v>0</v>
      </c>
      <c r="I144" s="0" t="n">
        <f aca="false">MAX(U143-G144,0)</f>
        <v>3</v>
      </c>
      <c r="J144" s="0" t="n">
        <v>0.991276584332809</v>
      </c>
      <c r="K144" s="0" t="n">
        <f aca="false">IF(H144&lt;I144,1,IF(I144&lt;H144,2,IF(J144&lt;0.5,1,2)))</f>
        <v>1</v>
      </c>
      <c r="L144" s="0" t="n">
        <f aca="false">COUNTIF(T$2:T143,"&gt;"&amp;G144)</f>
        <v>0</v>
      </c>
      <c r="M144" s="0" t="n">
        <f aca="false">COUNTIF(U$2:U143,"&gt;"&amp;G144)</f>
        <v>1</v>
      </c>
      <c r="N144" s="0" t="n">
        <f aca="false">MAX(G144-MAX(T143:U143),0)</f>
        <v>0</v>
      </c>
      <c r="O144" s="0" t="n">
        <f aca="false">MAX(G144-MAX(T143:U143),0)</f>
        <v>0</v>
      </c>
      <c r="P144" s="0" t="n">
        <f aca="false">MIN(H144,I144)</f>
        <v>0</v>
      </c>
      <c r="Q144" s="0" t="n">
        <v>0.533054892439395</v>
      </c>
      <c r="R144" s="0" t="n">
        <f aca="false">VLOOKUP(Q144,$B$8:$C$12,2)</f>
        <v>4</v>
      </c>
      <c r="S144" s="0" t="n">
        <f aca="false">P144+R144</f>
        <v>4</v>
      </c>
      <c r="T144" s="0" t="n">
        <f aca="false">IF(K144=1,G144+S144,T143)</f>
        <v>306</v>
      </c>
      <c r="U144" s="0" t="n">
        <f aca="false">IF(K144=2,G144+S144,U143)</f>
        <v>305</v>
      </c>
    </row>
    <row collapsed="false" customFormat="false" customHeight="false" hidden="false" ht="12.1" outlineLevel="0" r="145">
      <c r="E145" s="0" t="n">
        <v>0.766870241379365</v>
      </c>
      <c r="F145" s="0" t="n">
        <f aca="false">VLOOKUP(E145,$B$2:$C$5,2)</f>
        <v>2</v>
      </c>
      <c r="G145" s="0" t="n">
        <f aca="false">F145+G144</f>
        <v>304</v>
      </c>
      <c r="H145" s="0" t="n">
        <f aca="false">MAX(T144-G145,0)</f>
        <v>2</v>
      </c>
      <c r="I145" s="0" t="n">
        <f aca="false">MAX(U144-G145,0)</f>
        <v>1</v>
      </c>
      <c r="J145" s="0" t="n">
        <v>0.529567184625194</v>
      </c>
      <c r="K145" s="0" t="n">
        <f aca="false">IF(H145&lt;I145,1,IF(I145&lt;H145,2,IF(J145&lt;0.5,1,2)))</f>
        <v>2</v>
      </c>
      <c r="L145" s="0" t="n">
        <f aca="false">COUNTIF(T$2:T144,"&gt;"&amp;G145)</f>
        <v>1</v>
      </c>
      <c r="M145" s="0" t="n">
        <f aca="false">COUNTIF(U$2:U144,"&gt;"&amp;G145)</f>
        <v>2</v>
      </c>
      <c r="N145" s="0" t="n">
        <f aca="false">MAX(G145-MAX(T144:U144),0)</f>
        <v>0</v>
      </c>
      <c r="O145" s="0" t="n">
        <f aca="false">MAX(G145-MAX(T144:U144),0)</f>
        <v>0</v>
      </c>
      <c r="P145" s="0" t="n">
        <f aca="false">MIN(H145,I145)</f>
        <v>1</v>
      </c>
      <c r="Q145" s="0" t="n">
        <v>0.151464980095625</v>
      </c>
      <c r="R145" s="0" t="n">
        <f aca="false">VLOOKUP(Q145,$B$8:$C$12,2)</f>
        <v>3</v>
      </c>
      <c r="S145" s="0" t="n">
        <f aca="false">P145+R145</f>
        <v>4</v>
      </c>
      <c r="T145" s="0" t="n">
        <f aca="false">IF(K145=1,G145+S145,T144)</f>
        <v>306</v>
      </c>
      <c r="U145" s="0" t="n">
        <f aca="false">IF(K145=2,G145+S145,U144)</f>
        <v>308</v>
      </c>
    </row>
    <row collapsed="false" customFormat="false" customHeight="false" hidden="false" ht="12.1" outlineLevel="0" r="146">
      <c r="E146" s="0" t="n">
        <v>0.471741186454892</v>
      </c>
      <c r="F146" s="0" t="n">
        <f aca="false">VLOOKUP(E146,$B$2:$C$5,2)</f>
        <v>2</v>
      </c>
      <c r="G146" s="0" t="n">
        <f aca="false">F146+G145</f>
        <v>306</v>
      </c>
      <c r="H146" s="0" t="n">
        <f aca="false">MAX(T145-G146,0)</f>
        <v>0</v>
      </c>
      <c r="I146" s="0" t="n">
        <f aca="false">MAX(U145-G146,0)</f>
        <v>2</v>
      </c>
      <c r="J146" s="0" t="n">
        <v>0.667651448398829</v>
      </c>
      <c r="K146" s="0" t="n">
        <f aca="false">IF(H146&lt;I146,1,IF(I146&lt;H146,2,IF(J146&lt;0.5,1,2)))</f>
        <v>1</v>
      </c>
      <c r="L146" s="0" t="n">
        <f aca="false">COUNTIF(T$2:T145,"&gt;"&amp;G146)</f>
        <v>0</v>
      </c>
      <c r="M146" s="0" t="n">
        <f aca="false">COUNTIF(U$2:U145,"&gt;"&amp;G146)</f>
        <v>1</v>
      </c>
      <c r="N146" s="0" t="n">
        <f aca="false">MAX(G146-MAX(T145:U145),0)</f>
        <v>0</v>
      </c>
      <c r="O146" s="0" t="n">
        <f aca="false">MAX(G146-MAX(T145:U145),0)</f>
        <v>0</v>
      </c>
      <c r="P146" s="0" t="n">
        <f aca="false">MIN(H146,I146)</f>
        <v>0</v>
      </c>
      <c r="Q146" s="0" t="n">
        <v>0.591538627864793</v>
      </c>
      <c r="R146" s="0" t="n">
        <f aca="false">VLOOKUP(Q146,$B$8:$C$12,2)</f>
        <v>4</v>
      </c>
      <c r="S146" s="0" t="n">
        <f aca="false">P146+R146</f>
        <v>4</v>
      </c>
      <c r="T146" s="0" t="n">
        <f aca="false">IF(K146=1,G146+S146,T145)</f>
        <v>310</v>
      </c>
      <c r="U146" s="0" t="n">
        <f aca="false">IF(K146=2,G146+S146,U145)</f>
        <v>308</v>
      </c>
    </row>
    <row collapsed="false" customFormat="false" customHeight="false" hidden="false" ht="12.1" outlineLevel="0" r="147">
      <c r="E147" s="0" t="n">
        <v>0.0853071582969278</v>
      </c>
      <c r="F147" s="0" t="n">
        <f aca="false">VLOOKUP(E147,$B$2:$C$5,2)</f>
        <v>1</v>
      </c>
      <c r="G147" s="0" t="n">
        <f aca="false">F147+G146</f>
        <v>307</v>
      </c>
      <c r="H147" s="0" t="n">
        <f aca="false">MAX(T146-G147,0)</f>
        <v>3</v>
      </c>
      <c r="I147" s="0" t="n">
        <f aca="false">MAX(U146-G147,0)</f>
        <v>1</v>
      </c>
      <c r="J147" s="0" t="n">
        <v>0.757260804763064</v>
      </c>
      <c r="K147" s="0" t="n">
        <f aca="false">IF(H147&lt;I147,1,IF(I147&lt;H147,2,IF(J147&lt;0.5,1,2)))</f>
        <v>2</v>
      </c>
      <c r="L147" s="0" t="n">
        <f aca="false">COUNTIF(T$2:T146,"&gt;"&amp;G147)</f>
        <v>1</v>
      </c>
      <c r="M147" s="0" t="n">
        <f aca="false">COUNTIF(U$2:U146,"&gt;"&amp;G147)</f>
        <v>2</v>
      </c>
      <c r="N147" s="0" t="n">
        <f aca="false">MAX(G147-MAX(T146:U146),0)</f>
        <v>0</v>
      </c>
      <c r="O147" s="0" t="n">
        <f aca="false">MAX(G147-MAX(T146:U146),0)</f>
        <v>0</v>
      </c>
      <c r="P147" s="0" t="n">
        <f aca="false">MIN(H147,I147)</f>
        <v>1</v>
      </c>
      <c r="Q147" s="0" t="n">
        <v>0.619534025900066</v>
      </c>
      <c r="R147" s="0" t="n">
        <f aca="false">VLOOKUP(Q147,$B$8:$C$12,2)</f>
        <v>4</v>
      </c>
      <c r="S147" s="0" t="n">
        <f aca="false">P147+R147</f>
        <v>5</v>
      </c>
      <c r="T147" s="0" t="n">
        <f aca="false">IF(K147=1,G147+S147,T146)</f>
        <v>310</v>
      </c>
      <c r="U147" s="0" t="n">
        <f aca="false">IF(K147=2,G147+S147,U146)</f>
        <v>312</v>
      </c>
    </row>
    <row collapsed="false" customFormat="false" customHeight="false" hidden="false" ht="12.1" outlineLevel="0" r="148">
      <c r="E148" s="0" t="n">
        <v>0.579136333195493</v>
      </c>
      <c r="F148" s="0" t="n">
        <f aca="false">VLOOKUP(E148,$B$2:$C$5,2)</f>
        <v>2</v>
      </c>
      <c r="G148" s="0" t="n">
        <f aca="false">F148+G147</f>
        <v>309</v>
      </c>
      <c r="H148" s="0" t="n">
        <f aca="false">MAX(T147-G148,0)</f>
        <v>1</v>
      </c>
      <c r="I148" s="0" t="n">
        <f aca="false">MAX(U147-G148,0)</f>
        <v>3</v>
      </c>
      <c r="J148" s="0" t="n">
        <v>0.0243122195824981</v>
      </c>
      <c r="K148" s="0" t="n">
        <f aca="false">IF(H148&lt;I148,1,IF(I148&lt;H148,2,IF(J148&lt;0.5,1,2)))</f>
        <v>1</v>
      </c>
      <c r="L148" s="0" t="n">
        <f aca="false">COUNTIF(T$2:T147,"&gt;"&amp;G148)</f>
        <v>2</v>
      </c>
      <c r="M148" s="0" t="n">
        <f aca="false">COUNTIF(U$2:U147,"&gt;"&amp;G148)</f>
        <v>1</v>
      </c>
      <c r="N148" s="0" t="n">
        <f aca="false">MAX(G148-MAX(T147:U147),0)</f>
        <v>0</v>
      </c>
      <c r="O148" s="0" t="n">
        <f aca="false">MAX(G148-MAX(T147:U147),0)</f>
        <v>0</v>
      </c>
      <c r="P148" s="0" t="n">
        <f aca="false">MIN(H148,I148)</f>
        <v>1</v>
      </c>
      <c r="Q148" s="0" t="n">
        <v>0.100658950628713</v>
      </c>
      <c r="R148" s="0" t="n">
        <f aca="false">VLOOKUP(Q148,$B$8:$C$12,2)</f>
        <v>3</v>
      </c>
      <c r="S148" s="0" t="n">
        <f aca="false">P148+R148</f>
        <v>4</v>
      </c>
      <c r="T148" s="0" t="n">
        <f aca="false">IF(K148=1,G148+S148,T147)</f>
        <v>313</v>
      </c>
      <c r="U148" s="0" t="n">
        <f aca="false">IF(K148=2,G148+S148,U147)</f>
        <v>312</v>
      </c>
    </row>
    <row collapsed="false" customFormat="false" customHeight="false" hidden="false" ht="12.1" outlineLevel="0" r="149">
      <c r="E149" s="0" t="n">
        <v>0.726129784714431</v>
      </c>
      <c r="F149" s="0" t="n">
        <f aca="false">VLOOKUP(E149,$B$2:$C$5,2)</f>
        <v>2</v>
      </c>
      <c r="G149" s="0" t="n">
        <f aca="false">F149+G148</f>
        <v>311</v>
      </c>
      <c r="H149" s="0" t="n">
        <f aca="false">MAX(T148-G149,0)</f>
        <v>2</v>
      </c>
      <c r="I149" s="0" t="n">
        <f aca="false">MAX(U148-G149,0)</f>
        <v>1</v>
      </c>
      <c r="J149" s="0" t="n">
        <v>0.605262560071424</v>
      </c>
      <c r="K149" s="0" t="n">
        <f aca="false">IF(H149&lt;I149,1,IF(I149&lt;H149,2,IF(J149&lt;0.5,1,2)))</f>
        <v>2</v>
      </c>
      <c r="L149" s="0" t="n">
        <f aca="false">COUNTIF(T$2:T148,"&gt;"&amp;G149)</f>
        <v>1</v>
      </c>
      <c r="M149" s="0" t="n">
        <f aca="false">COUNTIF(U$2:U148,"&gt;"&amp;G149)</f>
        <v>2</v>
      </c>
      <c r="N149" s="0" t="n">
        <f aca="false">MAX(G149-MAX(T148:U148),0)</f>
        <v>0</v>
      </c>
      <c r="O149" s="0" t="n">
        <f aca="false">MAX(G149-MAX(T148:U148),0)</f>
        <v>0</v>
      </c>
      <c r="P149" s="0" t="n">
        <f aca="false">MIN(H149,I149)</f>
        <v>1</v>
      </c>
      <c r="Q149" s="0" t="n">
        <v>0.570501047885045</v>
      </c>
      <c r="R149" s="0" t="n">
        <f aca="false">VLOOKUP(Q149,$B$8:$C$12,2)</f>
        <v>4</v>
      </c>
      <c r="S149" s="0" t="n">
        <f aca="false">P149+R149</f>
        <v>5</v>
      </c>
      <c r="T149" s="0" t="n">
        <f aca="false">IF(K149=1,G149+S149,T148)</f>
        <v>313</v>
      </c>
      <c r="U149" s="0" t="n">
        <f aca="false">IF(K149=2,G149+S149,U148)</f>
        <v>316</v>
      </c>
    </row>
    <row collapsed="false" customFormat="false" customHeight="false" hidden="false" ht="12.1" outlineLevel="0" r="150">
      <c r="E150" s="0" t="n">
        <v>0.52194008580409</v>
      </c>
      <c r="F150" s="0" t="n">
        <f aca="false">VLOOKUP(E150,$B$2:$C$5,2)</f>
        <v>2</v>
      </c>
      <c r="G150" s="0" t="n">
        <f aca="false">F150+G149</f>
        <v>313</v>
      </c>
      <c r="H150" s="0" t="n">
        <f aca="false">MAX(T149-G150,0)</f>
        <v>0</v>
      </c>
      <c r="I150" s="0" t="n">
        <f aca="false">MAX(U149-G150,0)</f>
        <v>3</v>
      </c>
      <c r="J150" s="0" t="n">
        <v>0.899572576628998</v>
      </c>
      <c r="K150" s="0" t="n">
        <f aca="false">IF(H150&lt;I150,1,IF(I150&lt;H150,2,IF(J150&lt;0.5,1,2)))</f>
        <v>1</v>
      </c>
      <c r="L150" s="0" t="n">
        <f aca="false">COUNTIF(T$2:T149,"&gt;"&amp;G150)</f>
        <v>0</v>
      </c>
      <c r="M150" s="0" t="n">
        <f aca="false">COUNTIF(U$2:U149,"&gt;"&amp;G150)</f>
        <v>1</v>
      </c>
      <c r="N150" s="0" t="n">
        <f aca="false">MAX(G150-MAX(T149:U149),0)</f>
        <v>0</v>
      </c>
      <c r="O150" s="0" t="n">
        <f aca="false">MAX(G150-MAX(T149:U149),0)</f>
        <v>0</v>
      </c>
      <c r="P150" s="0" t="n">
        <f aca="false">MIN(H150,I150)</f>
        <v>0</v>
      </c>
      <c r="Q150" s="0" t="n">
        <v>0.843193352222443</v>
      </c>
      <c r="R150" s="0" t="n">
        <f aca="false">VLOOKUP(Q150,$B$8:$C$12,2)</f>
        <v>5</v>
      </c>
      <c r="S150" s="0" t="n">
        <f aca="false">P150+R150</f>
        <v>5</v>
      </c>
      <c r="T150" s="0" t="n">
        <f aca="false">IF(K150=1,G150+S150,T149)</f>
        <v>318</v>
      </c>
      <c r="U150" s="0" t="n">
        <f aca="false">IF(K150=2,G150+S150,U149)</f>
        <v>316</v>
      </c>
    </row>
    <row collapsed="false" customFormat="false" customHeight="false" hidden="false" ht="12.1" outlineLevel="0" r="151">
      <c r="E151" s="0" t="n">
        <v>0.0797095000743866</v>
      </c>
      <c r="F151" s="0" t="n">
        <f aca="false">VLOOKUP(E151,$B$2:$C$5,2)</f>
        <v>1</v>
      </c>
      <c r="G151" s="0" t="n">
        <f aca="false">F151+G150</f>
        <v>314</v>
      </c>
      <c r="H151" s="0" t="n">
        <f aca="false">MAX(T150-G151,0)</f>
        <v>4</v>
      </c>
      <c r="I151" s="0" t="n">
        <f aca="false">MAX(U150-G151,0)</f>
        <v>2</v>
      </c>
      <c r="J151" s="0" t="n">
        <v>0.859473644057289</v>
      </c>
      <c r="K151" s="0" t="n">
        <f aca="false">IF(H151&lt;I151,1,IF(I151&lt;H151,2,IF(J151&lt;0.5,1,2)))</f>
        <v>2</v>
      </c>
      <c r="L151" s="0" t="n">
        <f aca="false">COUNTIF(T$2:T150,"&gt;"&amp;G151)</f>
        <v>1</v>
      </c>
      <c r="M151" s="0" t="n">
        <f aca="false">COUNTIF(U$2:U150,"&gt;"&amp;G151)</f>
        <v>2</v>
      </c>
      <c r="N151" s="0" t="n">
        <f aca="false">MAX(G151-MAX(T150:U150),0)</f>
        <v>0</v>
      </c>
      <c r="O151" s="0" t="n">
        <f aca="false">MAX(G151-MAX(T150:U150),0)</f>
        <v>0</v>
      </c>
      <c r="P151" s="0" t="n">
        <f aca="false">MIN(H151,I151)</f>
        <v>2</v>
      </c>
      <c r="Q151" s="0" t="n">
        <v>0.939617307856679</v>
      </c>
      <c r="R151" s="0" t="n">
        <f aca="false">VLOOKUP(Q151,$B$8:$C$12,2)</f>
        <v>6</v>
      </c>
      <c r="S151" s="0" t="n">
        <f aca="false">P151+R151</f>
        <v>8</v>
      </c>
      <c r="T151" s="0" t="n">
        <f aca="false">IF(K151=1,G151+S151,T150)</f>
        <v>318</v>
      </c>
      <c r="U151" s="0" t="n">
        <f aca="false">IF(K151=2,G151+S151,U150)</f>
        <v>322</v>
      </c>
    </row>
    <row collapsed="false" customFormat="false" customHeight="false" hidden="false" ht="12.1" outlineLevel="0" r="152">
      <c r="E152" s="0" t="n">
        <v>0.91940532810986</v>
      </c>
      <c r="F152" s="0" t="n">
        <f aca="false">VLOOKUP(E152,$B$2:$C$5,2)</f>
        <v>4</v>
      </c>
      <c r="G152" s="0" t="n">
        <f aca="false">F152+G151</f>
        <v>318</v>
      </c>
      <c r="H152" s="0" t="n">
        <f aca="false">MAX(T151-G152,0)</f>
        <v>0</v>
      </c>
      <c r="I152" s="0" t="n">
        <f aca="false">MAX(U151-G152,0)</f>
        <v>4</v>
      </c>
      <c r="J152" s="0" t="n">
        <v>0.346486788475886</v>
      </c>
      <c r="K152" s="0" t="n">
        <f aca="false">IF(H152&lt;I152,1,IF(I152&lt;H152,2,IF(J152&lt;0.5,1,2)))</f>
        <v>1</v>
      </c>
      <c r="L152" s="0" t="n">
        <f aca="false">COUNTIF(T$2:T151,"&gt;"&amp;G152)</f>
        <v>0</v>
      </c>
      <c r="M152" s="0" t="n">
        <f aca="false">COUNTIF(U$2:U151,"&gt;"&amp;G152)</f>
        <v>1</v>
      </c>
      <c r="N152" s="0" t="n">
        <f aca="false">MAX(G152-MAX(T151:U151),0)</f>
        <v>0</v>
      </c>
      <c r="O152" s="0" t="n">
        <f aca="false">MAX(G152-MAX(T151:U151),0)</f>
        <v>0</v>
      </c>
      <c r="P152" s="0" t="n">
        <f aca="false">MIN(H152,I152)</f>
        <v>0</v>
      </c>
      <c r="Q152" s="0" t="n">
        <v>0.0263140490278602</v>
      </c>
      <c r="R152" s="0" t="n">
        <f aca="false">VLOOKUP(Q152,$B$8:$C$12,2)</f>
        <v>2</v>
      </c>
      <c r="S152" s="0" t="n">
        <f aca="false">P152+R152</f>
        <v>2</v>
      </c>
      <c r="T152" s="0" t="n">
        <f aca="false">IF(K152=1,G152+S152,T151)</f>
        <v>320</v>
      </c>
      <c r="U152" s="0" t="n">
        <f aca="false">IF(K152=2,G152+S152,U151)</f>
        <v>322</v>
      </c>
    </row>
    <row collapsed="false" customFormat="false" customHeight="false" hidden="false" ht="12.1" outlineLevel="0" r="153">
      <c r="E153" s="0" t="n">
        <v>0.994843412190676</v>
      </c>
      <c r="F153" s="0" t="n">
        <f aca="false">VLOOKUP(E153,$B$2:$C$5,2)</f>
        <v>4</v>
      </c>
      <c r="G153" s="0" t="n">
        <f aca="false">F153+G152</f>
        <v>322</v>
      </c>
      <c r="H153" s="0" t="n">
        <f aca="false">MAX(T152-G153,0)</f>
        <v>0</v>
      </c>
      <c r="I153" s="0" t="n">
        <f aca="false">MAX(U152-G153,0)</f>
        <v>0</v>
      </c>
      <c r="J153" s="0" t="n">
        <v>0.745745642809197</v>
      </c>
      <c r="K153" s="0" t="n">
        <f aca="false">IF(H153&lt;I153,1,IF(I153&lt;H153,2,IF(J153&lt;0.5,1,2)))</f>
        <v>2</v>
      </c>
      <c r="L153" s="0" t="n">
        <f aca="false">COUNTIF(T$2:T152,"&gt;"&amp;G153)</f>
        <v>0</v>
      </c>
      <c r="M153" s="0" t="n">
        <f aca="false">COUNTIF(U$2:U152,"&gt;"&amp;G153)</f>
        <v>0</v>
      </c>
      <c r="N153" s="0" t="n">
        <f aca="false">MAX(G153-MAX(T152:U152),0)</f>
        <v>0</v>
      </c>
      <c r="O153" s="0" t="n">
        <f aca="false">MAX(G153-MAX(T152:U152),0)</f>
        <v>0</v>
      </c>
      <c r="P153" s="0" t="n">
        <f aca="false">MIN(H153,I153)</f>
        <v>0</v>
      </c>
      <c r="Q153" s="0" t="n">
        <v>0.860538485459983</v>
      </c>
      <c r="R153" s="0" t="n">
        <f aca="false">VLOOKUP(Q153,$B$8:$C$12,2)</f>
        <v>5</v>
      </c>
      <c r="S153" s="0" t="n">
        <f aca="false">P153+R153</f>
        <v>5</v>
      </c>
      <c r="T153" s="0" t="n">
        <f aca="false">IF(K153=1,G153+S153,T152)</f>
        <v>320</v>
      </c>
      <c r="U153" s="0" t="n">
        <f aca="false">IF(K153=2,G153+S153,U152)</f>
        <v>327</v>
      </c>
    </row>
    <row collapsed="false" customFormat="false" customHeight="false" hidden="false" ht="12.1" outlineLevel="0" r="154">
      <c r="E154" s="0" t="n">
        <v>0.830617501633242</v>
      </c>
      <c r="F154" s="0" t="n">
        <f aca="false">VLOOKUP(E154,$B$2:$C$5,2)</f>
        <v>3</v>
      </c>
      <c r="G154" s="0" t="n">
        <f aca="false">F154+G153</f>
        <v>325</v>
      </c>
      <c r="H154" s="0" t="n">
        <f aca="false">MAX(T153-G154,0)</f>
        <v>0</v>
      </c>
      <c r="I154" s="0" t="n">
        <f aca="false">MAX(U153-G154,0)</f>
        <v>2</v>
      </c>
      <c r="J154" s="0" t="n">
        <v>0.269275056198239</v>
      </c>
      <c r="K154" s="0" t="n">
        <f aca="false">IF(H154&lt;I154,1,IF(I154&lt;H154,2,IF(J154&lt;0.5,1,2)))</f>
        <v>1</v>
      </c>
      <c r="L154" s="0" t="n">
        <f aca="false">COUNTIF(T$2:T153,"&gt;"&amp;G154)</f>
        <v>0</v>
      </c>
      <c r="M154" s="0" t="n">
        <f aca="false">COUNTIF(U$2:U153,"&gt;"&amp;G154)</f>
        <v>1</v>
      </c>
      <c r="N154" s="0" t="n">
        <f aca="false">MAX(G154-MAX(T153:U153),0)</f>
        <v>0</v>
      </c>
      <c r="O154" s="0" t="n">
        <f aca="false">MAX(G154-MAX(T153:U153),0)</f>
        <v>0</v>
      </c>
      <c r="P154" s="0" t="n">
        <f aca="false">MIN(H154,I154)</f>
        <v>0</v>
      </c>
      <c r="Q154" s="0" t="n">
        <v>0.489157161209732</v>
      </c>
      <c r="R154" s="0" t="n">
        <f aca="false">VLOOKUP(Q154,$B$8:$C$12,2)</f>
        <v>3</v>
      </c>
      <c r="S154" s="0" t="n">
        <f aca="false">P154+R154</f>
        <v>3</v>
      </c>
      <c r="T154" s="0" t="n">
        <f aca="false">IF(K154=1,G154+S154,T153)</f>
        <v>328</v>
      </c>
      <c r="U154" s="0" t="n">
        <f aca="false">IF(K154=2,G154+S154,U153)</f>
        <v>327</v>
      </c>
    </row>
    <row collapsed="false" customFormat="false" customHeight="false" hidden="false" ht="12.1" outlineLevel="0" r="155">
      <c r="E155" s="0" t="n">
        <v>0.843613585224375</v>
      </c>
      <c r="F155" s="0" t="n">
        <f aca="false">VLOOKUP(E155,$B$2:$C$5,2)</f>
        <v>3</v>
      </c>
      <c r="G155" s="0" t="n">
        <f aca="false">F155+G154</f>
        <v>328</v>
      </c>
      <c r="H155" s="0" t="n">
        <f aca="false">MAX(T154-G155,0)</f>
        <v>0</v>
      </c>
      <c r="I155" s="0" t="n">
        <f aca="false">MAX(U154-G155,0)</f>
        <v>0</v>
      </c>
      <c r="J155" s="0" t="n">
        <v>0.741574635729194</v>
      </c>
      <c r="K155" s="0" t="n">
        <f aca="false">IF(H155&lt;I155,1,IF(I155&lt;H155,2,IF(J155&lt;0.5,1,2)))</f>
        <v>2</v>
      </c>
      <c r="L155" s="0" t="n">
        <f aca="false">COUNTIF(T$2:T154,"&gt;"&amp;G155)</f>
        <v>0</v>
      </c>
      <c r="M155" s="0" t="n">
        <f aca="false">COUNTIF(U$2:U154,"&gt;"&amp;G155)</f>
        <v>0</v>
      </c>
      <c r="N155" s="0" t="n">
        <f aca="false">MAX(G155-MAX(T154:U154),0)</f>
        <v>0</v>
      </c>
      <c r="O155" s="0" t="n">
        <f aca="false">MAX(G155-MAX(T154:U154),0)</f>
        <v>0</v>
      </c>
      <c r="P155" s="0" t="n">
        <f aca="false">MIN(H155,I155)</f>
        <v>0</v>
      </c>
      <c r="Q155" s="0" t="n">
        <v>0.433046867139638</v>
      </c>
      <c r="R155" s="0" t="n">
        <f aca="false">VLOOKUP(Q155,$B$8:$C$12,2)</f>
        <v>3</v>
      </c>
      <c r="S155" s="0" t="n">
        <f aca="false">P155+R155</f>
        <v>3</v>
      </c>
      <c r="T155" s="0" t="n">
        <f aca="false">IF(K155=1,G155+S155,T154)</f>
        <v>328</v>
      </c>
      <c r="U155" s="0" t="n">
        <f aca="false">IF(K155=2,G155+S155,U154)</f>
        <v>331</v>
      </c>
    </row>
    <row collapsed="false" customFormat="false" customHeight="false" hidden="false" ht="12.1" outlineLevel="0" r="156">
      <c r="E156" s="0" t="n">
        <v>0.804831699701026</v>
      </c>
      <c r="F156" s="0" t="n">
        <f aca="false">VLOOKUP(E156,$B$2:$C$5,2)</f>
        <v>3</v>
      </c>
      <c r="G156" s="0" t="n">
        <f aca="false">F156+G155</f>
        <v>331</v>
      </c>
      <c r="H156" s="0" t="n">
        <f aca="false">MAX(T155-G156,0)</f>
        <v>0</v>
      </c>
      <c r="I156" s="0" t="n">
        <f aca="false">MAX(U155-G156,0)</f>
        <v>0</v>
      </c>
      <c r="J156" s="0" t="n">
        <v>0.711006508674473</v>
      </c>
      <c r="K156" s="0" t="n">
        <f aca="false">IF(H156&lt;I156,1,IF(I156&lt;H156,2,IF(J156&lt;0.5,1,2)))</f>
        <v>2</v>
      </c>
      <c r="L156" s="0" t="n">
        <f aca="false">COUNTIF(T$2:T155,"&gt;"&amp;G156)</f>
        <v>0</v>
      </c>
      <c r="M156" s="0" t="n">
        <f aca="false">COUNTIF(U$2:U155,"&gt;"&amp;G156)</f>
        <v>0</v>
      </c>
      <c r="N156" s="0" t="n">
        <f aca="false">MAX(G156-MAX(T155:U155),0)</f>
        <v>0</v>
      </c>
      <c r="O156" s="0" t="n">
        <f aca="false">MAX(G156-MAX(T155:U155),0)</f>
        <v>0</v>
      </c>
      <c r="P156" s="0" t="n">
        <f aca="false">MIN(H156,I156)</f>
        <v>0</v>
      </c>
      <c r="Q156" s="0" t="n">
        <v>0.99464295594953</v>
      </c>
      <c r="R156" s="0" t="n">
        <f aca="false">VLOOKUP(Q156,$B$8:$C$12,2)</f>
        <v>6</v>
      </c>
      <c r="S156" s="0" t="n">
        <f aca="false">P156+R156</f>
        <v>6</v>
      </c>
      <c r="T156" s="0" t="n">
        <f aca="false">IF(K156=1,G156+S156,T155)</f>
        <v>328</v>
      </c>
      <c r="U156" s="0" t="n">
        <f aca="false">IF(K156=2,G156+S156,U155)</f>
        <v>337</v>
      </c>
    </row>
    <row collapsed="false" customFormat="false" customHeight="false" hidden="false" ht="12.1" outlineLevel="0" r="157">
      <c r="E157" s="0" t="n">
        <v>0.338716923026368</v>
      </c>
      <c r="F157" s="0" t="n">
        <f aca="false">VLOOKUP(E157,$B$2:$C$5,2)</f>
        <v>2</v>
      </c>
      <c r="G157" s="0" t="n">
        <f aca="false">F157+G156</f>
        <v>333</v>
      </c>
      <c r="H157" s="0" t="n">
        <f aca="false">MAX(T156-G157,0)</f>
        <v>0</v>
      </c>
      <c r="I157" s="0" t="n">
        <f aca="false">MAX(U156-G157,0)</f>
        <v>4</v>
      </c>
      <c r="J157" s="0" t="n">
        <v>0.732036920962855</v>
      </c>
      <c r="K157" s="0" t="n">
        <f aca="false">IF(H157&lt;I157,1,IF(I157&lt;H157,2,IF(J157&lt;0.5,1,2)))</f>
        <v>1</v>
      </c>
      <c r="L157" s="0" t="n">
        <f aca="false">COUNTIF(T$2:T156,"&gt;"&amp;G157)</f>
        <v>0</v>
      </c>
      <c r="M157" s="0" t="n">
        <f aca="false">COUNTIF(U$2:U156,"&gt;"&amp;G157)</f>
        <v>1</v>
      </c>
      <c r="N157" s="0" t="n">
        <f aca="false">MAX(G157-MAX(T156:U156),0)</f>
        <v>0</v>
      </c>
      <c r="O157" s="0" t="n">
        <f aca="false">MAX(G157-MAX(T156:U156),0)</f>
        <v>0</v>
      </c>
      <c r="P157" s="0" t="n">
        <f aca="false">MIN(H157,I157)</f>
        <v>0</v>
      </c>
      <c r="Q157" s="0" t="n">
        <v>0.671901898924261</v>
      </c>
      <c r="R157" s="0" t="n">
        <f aca="false">VLOOKUP(Q157,$B$8:$C$12,2)</f>
        <v>4</v>
      </c>
      <c r="S157" s="0" t="n">
        <f aca="false">P157+R157</f>
        <v>4</v>
      </c>
      <c r="T157" s="0" t="n">
        <f aca="false">IF(K157=1,G157+S157,T156)</f>
        <v>337</v>
      </c>
      <c r="U157" s="0" t="n">
        <f aca="false">IF(K157=2,G157+S157,U156)</f>
        <v>337</v>
      </c>
    </row>
    <row collapsed="false" customFormat="false" customHeight="false" hidden="false" ht="12.1" outlineLevel="0" r="158">
      <c r="E158" s="0" t="n">
        <v>0.996460780035704</v>
      </c>
      <c r="F158" s="0" t="n">
        <f aca="false">VLOOKUP(E158,$B$2:$C$5,2)</f>
        <v>4</v>
      </c>
      <c r="G158" s="0" t="n">
        <f aca="false">F158+G157</f>
        <v>337</v>
      </c>
      <c r="H158" s="0" t="n">
        <f aca="false">MAX(T157-G158,0)</f>
        <v>0</v>
      </c>
      <c r="I158" s="0" t="n">
        <f aca="false">MAX(U157-G158,0)</f>
        <v>0</v>
      </c>
      <c r="J158" s="0" t="n">
        <v>0.734707724535838</v>
      </c>
      <c r="K158" s="0" t="n">
        <f aca="false">IF(H158&lt;I158,1,IF(I158&lt;H158,2,IF(J158&lt;0.5,1,2)))</f>
        <v>2</v>
      </c>
      <c r="L158" s="0" t="n">
        <f aca="false">COUNTIF(T$2:T157,"&gt;"&amp;G158)</f>
        <v>0</v>
      </c>
      <c r="M158" s="0" t="n">
        <f aca="false">COUNTIF(U$2:U157,"&gt;"&amp;G158)</f>
        <v>0</v>
      </c>
      <c r="N158" s="0" t="n">
        <f aca="false">MAX(G158-MAX(T157:U157),0)</f>
        <v>0</v>
      </c>
      <c r="O158" s="0" t="n">
        <f aca="false">MAX(G158-MAX(T157:U157),0)</f>
        <v>0</v>
      </c>
      <c r="P158" s="0" t="n">
        <f aca="false">MIN(H158,I158)</f>
        <v>0</v>
      </c>
      <c r="Q158" s="0" t="n">
        <v>0.33980875252746</v>
      </c>
      <c r="R158" s="0" t="n">
        <f aca="false">VLOOKUP(Q158,$B$8:$C$12,2)</f>
        <v>3</v>
      </c>
      <c r="S158" s="0" t="n">
        <f aca="false">P158+R158</f>
        <v>3</v>
      </c>
      <c r="T158" s="0" t="n">
        <f aca="false">IF(K158=1,G158+S158,T157)</f>
        <v>337</v>
      </c>
      <c r="U158" s="0" t="n">
        <f aca="false">IF(K158=2,G158+S158,U157)</f>
        <v>340</v>
      </c>
    </row>
    <row collapsed="false" customFormat="false" customHeight="false" hidden="false" ht="12.1" outlineLevel="0" r="159">
      <c r="E159" s="0" t="n">
        <v>0.115297014126554</v>
      </c>
      <c r="F159" s="0" t="n">
        <f aca="false">VLOOKUP(E159,$B$2:$C$5,2)</f>
        <v>1</v>
      </c>
      <c r="G159" s="0" t="n">
        <f aca="false">F159+G158</f>
        <v>338</v>
      </c>
      <c r="H159" s="0" t="n">
        <f aca="false">MAX(T158-G159,0)</f>
        <v>0</v>
      </c>
      <c r="I159" s="0" t="n">
        <f aca="false">MAX(U158-G159,0)</f>
        <v>2</v>
      </c>
      <c r="J159" s="0" t="n">
        <v>0.622093669371679</v>
      </c>
      <c r="K159" s="0" t="n">
        <f aca="false">IF(H159&lt;I159,1,IF(I159&lt;H159,2,IF(J159&lt;0.5,1,2)))</f>
        <v>1</v>
      </c>
      <c r="L159" s="0" t="n">
        <f aca="false">COUNTIF(T$2:T158,"&gt;"&amp;G159)</f>
        <v>0</v>
      </c>
      <c r="M159" s="0" t="n">
        <f aca="false">COUNTIF(U$2:U158,"&gt;"&amp;G159)</f>
        <v>1</v>
      </c>
      <c r="N159" s="0" t="n">
        <f aca="false">MAX(G159-MAX(T158:U158),0)</f>
        <v>0</v>
      </c>
      <c r="O159" s="0" t="n">
        <f aca="false">MAX(G159-MAX(T158:U158),0)</f>
        <v>0</v>
      </c>
      <c r="P159" s="0" t="n">
        <f aca="false">MIN(H159,I159)</f>
        <v>0</v>
      </c>
      <c r="Q159" s="0" t="n">
        <v>0.899062228156254</v>
      </c>
      <c r="R159" s="0" t="n">
        <f aca="false">VLOOKUP(Q159,$B$8:$C$12,2)</f>
        <v>5</v>
      </c>
      <c r="S159" s="0" t="n">
        <f aca="false">P159+R159</f>
        <v>5</v>
      </c>
      <c r="T159" s="0" t="n">
        <f aca="false">IF(K159=1,G159+S159,T158)</f>
        <v>343</v>
      </c>
      <c r="U159" s="0" t="n">
        <f aca="false">IF(K159=2,G159+S159,U158)</f>
        <v>340</v>
      </c>
    </row>
    <row collapsed="false" customFormat="false" customHeight="false" hidden="false" ht="12.1" outlineLevel="0" r="160">
      <c r="E160" s="0" t="n">
        <v>0.261850096751004</v>
      </c>
      <c r="F160" s="0" t="n">
        <f aca="false">VLOOKUP(E160,$B$2:$C$5,2)</f>
        <v>2</v>
      </c>
      <c r="G160" s="0" t="n">
        <f aca="false">F160+G159</f>
        <v>340</v>
      </c>
      <c r="H160" s="0" t="n">
        <f aca="false">MAX(T159-G160,0)</f>
        <v>3</v>
      </c>
      <c r="I160" s="0" t="n">
        <f aca="false">MAX(U159-G160,0)</f>
        <v>0</v>
      </c>
      <c r="J160" s="0" t="n">
        <v>0.92198209813796</v>
      </c>
      <c r="K160" s="0" t="n">
        <f aca="false">IF(H160&lt;I160,1,IF(I160&lt;H160,2,IF(J160&lt;0.5,1,2)))</f>
        <v>2</v>
      </c>
      <c r="L160" s="0" t="n">
        <f aca="false">COUNTIF(T$2:T159,"&gt;"&amp;G160)</f>
        <v>1</v>
      </c>
      <c r="M160" s="0" t="n">
        <f aca="false">COUNTIF(U$2:U159,"&gt;"&amp;G160)</f>
        <v>0</v>
      </c>
      <c r="N160" s="0" t="n">
        <f aca="false">MAX(G160-MAX(T159:U159),0)</f>
        <v>0</v>
      </c>
      <c r="O160" s="0" t="n">
        <f aca="false">MAX(G160-MAX(T159:U159),0)</f>
        <v>0</v>
      </c>
      <c r="P160" s="0" t="n">
        <f aca="false">MIN(H160,I160)</f>
        <v>0</v>
      </c>
      <c r="Q160" s="0" t="n">
        <v>0.159068340202793</v>
      </c>
      <c r="R160" s="0" t="n">
        <f aca="false">VLOOKUP(Q160,$B$8:$C$12,2)</f>
        <v>3</v>
      </c>
      <c r="S160" s="0" t="n">
        <f aca="false">P160+R160</f>
        <v>3</v>
      </c>
      <c r="T160" s="0" t="n">
        <f aca="false">IF(K160=1,G160+S160,T159)</f>
        <v>343</v>
      </c>
      <c r="U160" s="0" t="n">
        <f aca="false">IF(K160=2,G160+S160,U159)</f>
        <v>343</v>
      </c>
    </row>
    <row collapsed="false" customFormat="false" customHeight="false" hidden="false" ht="12.1" outlineLevel="0" r="161">
      <c r="E161" s="0" t="n">
        <v>0.835401129210368</v>
      </c>
      <c r="F161" s="0" t="n">
        <f aca="false">VLOOKUP(E161,$B$2:$C$5,2)</f>
        <v>3</v>
      </c>
      <c r="G161" s="0" t="n">
        <f aca="false">F161+G160</f>
        <v>343</v>
      </c>
      <c r="H161" s="0" t="n">
        <f aca="false">MAX(T160-G161,0)</f>
        <v>0</v>
      </c>
      <c r="I161" s="0" t="n">
        <f aca="false">MAX(U160-G161,0)</f>
        <v>0</v>
      </c>
      <c r="J161" s="0" t="n">
        <v>0.548108485294506</v>
      </c>
      <c r="K161" s="0" t="n">
        <f aca="false">IF(H161&lt;I161,1,IF(I161&lt;H161,2,IF(J161&lt;0.5,1,2)))</f>
        <v>2</v>
      </c>
      <c r="L161" s="0" t="n">
        <f aca="false">COUNTIF(T$2:T160,"&gt;"&amp;G161)</f>
        <v>0</v>
      </c>
      <c r="M161" s="0" t="n">
        <f aca="false">COUNTIF(U$2:U160,"&gt;"&amp;G161)</f>
        <v>0</v>
      </c>
      <c r="N161" s="0" t="n">
        <f aca="false">MAX(G161-MAX(T160:U160),0)</f>
        <v>0</v>
      </c>
      <c r="O161" s="0" t="n">
        <f aca="false">MAX(G161-MAX(T160:U160),0)</f>
        <v>0</v>
      </c>
      <c r="P161" s="0" t="n">
        <f aca="false">MIN(H161,I161)</f>
        <v>0</v>
      </c>
      <c r="Q161" s="0" t="n">
        <v>0.618104392196983</v>
      </c>
      <c r="R161" s="0" t="n">
        <f aca="false">VLOOKUP(Q161,$B$8:$C$12,2)</f>
        <v>4</v>
      </c>
      <c r="S161" s="0" t="n">
        <f aca="false">P161+R161</f>
        <v>4</v>
      </c>
      <c r="T161" s="0" t="n">
        <f aca="false">IF(K161=1,G161+S161,T160)</f>
        <v>343</v>
      </c>
      <c r="U161" s="0" t="n">
        <f aca="false">IF(K161=2,G161+S161,U160)</f>
        <v>347</v>
      </c>
    </row>
    <row collapsed="false" customFormat="false" customHeight="false" hidden="false" ht="12.1" outlineLevel="0" r="162">
      <c r="E162" s="0" t="n">
        <v>0.923175796167925</v>
      </c>
      <c r="F162" s="0" t="n">
        <f aca="false">VLOOKUP(E162,$B$2:$C$5,2)</f>
        <v>4</v>
      </c>
      <c r="G162" s="0" t="n">
        <f aca="false">F162+G161</f>
        <v>347</v>
      </c>
      <c r="H162" s="0" t="n">
        <f aca="false">MAX(T161-G162,0)</f>
        <v>0</v>
      </c>
      <c r="I162" s="0" t="n">
        <f aca="false">MAX(U161-G162,0)</f>
        <v>0</v>
      </c>
      <c r="J162" s="0" t="n">
        <v>0.394637890625745</v>
      </c>
      <c r="K162" s="0" t="n">
        <f aca="false">IF(H162&lt;I162,1,IF(I162&lt;H162,2,IF(J162&lt;0.5,1,2)))</f>
        <v>1</v>
      </c>
      <c r="L162" s="0" t="n">
        <f aca="false">COUNTIF(T$2:T161,"&gt;"&amp;G162)</f>
        <v>0</v>
      </c>
      <c r="M162" s="0" t="n">
        <f aca="false">COUNTIF(U$2:U161,"&gt;"&amp;G162)</f>
        <v>0</v>
      </c>
      <c r="N162" s="0" t="n">
        <f aca="false">MAX(G162-MAX(T161:U161),0)</f>
        <v>0</v>
      </c>
      <c r="O162" s="0" t="n">
        <f aca="false">MAX(G162-MAX(T161:U161),0)</f>
        <v>0</v>
      </c>
      <c r="P162" s="0" t="n">
        <f aca="false">MIN(H162,I162)</f>
        <v>0</v>
      </c>
      <c r="Q162" s="0" t="n">
        <v>0.445748922647908</v>
      </c>
      <c r="R162" s="0" t="n">
        <f aca="false">VLOOKUP(Q162,$B$8:$C$12,2)</f>
        <v>3</v>
      </c>
      <c r="S162" s="0" t="n">
        <f aca="false">P162+R162</f>
        <v>3</v>
      </c>
      <c r="T162" s="0" t="n">
        <f aca="false">IF(K162=1,G162+S162,T161)</f>
        <v>350</v>
      </c>
      <c r="U162" s="0" t="n">
        <f aca="false">IF(K162=2,G162+S162,U161)</f>
        <v>347</v>
      </c>
    </row>
    <row collapsed="false" customFormat="false" customHeight="false" hidden="false" ht="12.1" outlineLevel="0" r="163">
      <c r="E163" s="0" t="n">
        <v>0.488407549215481</v>
      </c>
      <c r="F163" s="0" t="n">
        <f aca="false">VLOOKUP(E163,$B$2:$C$5,2)</f>
        <v>2</v>
      </c>
      <c r="G163" s="0" t="n">
        <f aca="false">F163+G162</f>
        <v>349</v>
      </c>
      <c r="H163" s="0" t="n">
        <f aca="false">MAX(T162-G163,0)</f>
        <v>1</v>
      </c>
      <c r="I163" s="0" t="n">
        <f aca="false">MAX(U162-G163,0)</f>
        <v>0</v>
      </c>
      <c r="J163" s="0" t="n">
        <v>0.984785868786275</v>
      </c>
      <c r="K163" s="0" t="n">
        <f aca="false">IF(H163&lt;I163,1,IF(I163&lt;H163,2,IF(J163&lt;0.5,1,2)))</f>
        <v>2</v>
      </c>
      <c r="L163" s="0" t="n">
        <f aca="false">COUNTIF(T$2:T162,"&gt;"&amp;G163)</f>
        <v>1</v>
      </c>
      <c r="M163" s="0" t="n">
        <f aca="false">COUNTIF(U$2:U162,"&gt;"&amp;G163)</f>
        <v>0</v>
      </c>
      <c r="N163" s="0" t="n">
        <f aca="false">MAX(G163-MAX(T162:U162),0)</f>
        <v>0</v>
      </c>
      <c r="O163" s="0" t="n">
        <f aca="false">MAX(G163-MAX(T162:U162),0)</f>
        <v>0</v>
      </c>
      <c r="P163" s="0" t="n">
        <f aca="false">MIN(H163,I163)</f>
        <v>0</v>
      </c>
      <c r="Q163" s="0" t="n">
        <v>0.591665792046115</v>
      </c>
      <c r="R163" s="0" t="n">
        <f aca="false">VLOOKUP(Q163,$B$8:$C$12,2)</f>
        <v>4</v>
      </c>
      <c r="S163" s="0" t="n">
        <f aca="false">P163+R163</f>
        <v>4</v>
      </c>
      <c r="T163" s="0" t="n">
        <f aca="false">IF(K163=1,G163+S163,T162)</f>
        <v>350</v>
      </c>
      <c r="U163" s="0" t="n">
        <f aca="false">IF(K163=2,G163+S163,U162)</f>
        <v>353</v>
      </c>
    </row>
    <row collapsed="false" customFormat="false" customHeight="false" hidden="false" ht="12.1" outlineLevel="0" r="164">
      <c r="E164" s="0" t="n">
        <v>0.05545909027569</v>
      </c>
      <c r="F164" s="0" t="n">
        <f aca="false">VLOOKUP(E164,$B$2:$C$5,2)</f>
        <v>1</v>
      </c>
      <c r="G164" s="0" t="n">
        <f aca="false">F164+G163</f>
        <v>350</v>
      </c>
      <c r="H164" s="0" t="n">
        <f aca="false">MAX(T163-G164,0)</f>
        <v>0</v>
      </c>
      <c r="I164" s="0" t="n">
        <f aca="false">MAX(U163-G164,0)</f>
        <v>3</v>
      </c>
      <c r="J164" s="0" t="n">
        <v>0.960266458103433</v>
      </c>
      <c r="K164" s="0" t="n">
        <f aca="false">IF(H164&lt;I164,1,IF(I164&lt;H164,2,IF(J164&lt;0.5,1,2)))</f>
        <v>1</v>
      </c>
      <c r="L164" s="0" t="n">
        <f aca="false">COUNTIF(T$2:T163,"&gt;"&amp;G164)</f>
        <v>0</v>
      </c>
      <c r="M164" s="0" t="n">
        <f aca="false">COUNTIF(U$2:U163,"&gt;"&amp;G164)</f>
        <v>1</v>
      </c>
      <c r="N164" s="0" t="n">
        <f aca="false">MAX(G164-MAX(T163:U163),0)</f>
        <v>0</v>
      </c>
      <c r="O164" s="0" t="n">
        <f aca="false">MAX(G164-MAX(T163:U163),0)</f>
        <v>0</v>
      </c>
      <c r="P164" s="0" t="n">
        <f aca="false">MIN(H164,I164)</f>
        <v>0</v>
      </c>
      <c r="Q164" s="0" t="n">
        <v>0.852470968151465</v>
      </c>
      <c r="R164" s="0" t="n">
        <f aca="false">VLOOKUP(Q164,$B$8:$C$12,2)</f>
        <v>5</v>
      </c>
      <c r="S164" s="0" t="n">
        <f aca="false">P164+R164</f>
        <v>5</v>
      </c>
      <c r="T164" s="0" t="n">
        <f aca="false">IF(K164=1,G164+S164,T163)</f>
        <v>355</v>
      </c>
      <c r="U164" s="0" t="n">
        <f aca="false">IF(K164=2,G164+S164,U163)</f>
        <v>353</v>
      </c>
    </row>
    <row collapsed="false" customFormat="false" customHeight="false" hidden="false" ht="12.1" outlineLevel="0" r="165">
      <c r="E165" s="0" t="n">
        <v>0.848817671881989</v>
      </c>
      <c r="F165" s="0" t="n">
        <f aca="false">VLOOKUP(E165,$B$2:$C$5,2)</f>
        <v>3</v>
      </c>
      <c r="G165" s="0" t="n">
        <f aca="false">F165+G164</f>
        <v>353</v>
      </c>
      <c r="H165" s="0" t="n">
        <f aca="false">MAX(T164-G165,0)</f>
        <v>2</v>
      </c>
      <c r="I165" s="0" t="n">
        <f aca="false">MAX(U164-G165,0)</f>
        <v>0</v>
      </c>
      <c r="J165" s="0" t="n">
        <v>0.523271200247109</v>
      </c>
      <c r="K165" s="0" t="n">
        <f aca="false">IF(H165&lt;I165,1,IF(I165&lt;H165,2,IF(J165&lt;0.5,1,2)))</f>
        <v>2</v>
      </c>
      <c r="L165" s="0" t="n">
        <f aca="false">COUNTIF(T$2:T164,"&gt;"&amp;G165)</f>
        <v>1</v>
      </c>
      <c r="M165" s="0" t="n">
        <f aca="false">COUNTIF(U$2:U164,"&gt;"&amp;G165)</f>
        <v>0</v>
      </c>
      <c r="N165" s="0" t="n">
        <f aca="false">MAX(G165-MAX(T164:U164),0)</f>
        <v>0</v>
      </c>
      <c r="O165" s="0" t="n">
        <f aca="false">MAX(G165-MAX(T164:U164),0)</f>
        <v>0</v>
      </c>
      <c r="P165" s="0" t="n">
        <f aca="false">MIN(H165,I165)</f>
        <v>0</v>
      </c>
      <c r="Q165" s="0" t="n">
        <v>0.377743977820501</v>
      </c>
      <c r="R165" s="0" t="n">
        <f aca="false">VLOOKUP(Q165,$B$8:$C$12,2)</f>
        <v>3</v>
      </c>
      <c r="S165" s="0" t="n">
        <f aca="false">P165+R165</f>
        <v>3</v>
      </c>
      <c r="T165" s="0" t="n">
        <f aca="false">IF(K165=1,G165+S165,T164)</f>
        <v>355</v>
      </c>
      <c r="U165" s="0" t="n">
        <f aca="false">IF(K165=2,G165+S165,U164)</f>
        <v>356</v>
      </c>
    </row>
    <row collapsed="false" customFormat="false" customHeight="false" hidden="false" ht="12.1" outlineLevel="0" r="166">
      <c r="E166" s="0" t="n">
        <v>0.265681443735957</v>
      </c>
      <c r="F166" s="0" t="n">
        <f aca="false">VLOOKUP(E166,$B$2:$C$5,2)</f>
        <v>2</v>
      </c>
      <c r="G166" s="0" t="n">
        <f aca="false">F166+G165</f>
        <v>355</v>
      </c>
      <c r="H166" s="0" t="n">
        <f aca="false">MAX(T165-G166,0)</f>
        <v>0</v>
      </c>
      <c r="I166" s="0" t="n">
        <f aca="false">MAX(U165-G166,0)</f>
        <v>1</v>
      </c>
      <c r="J166" s="0" t="n">
        <v>0.254050864838064</v>
      </c>
      <c r="K166" s="0" t="n">
        <f aca="false">IF(H166&lt;I166,1,IF(I166&lt;H166,2,IF(J166&lt;0.5,1,2)))</f>
        <v>1</v>
      </c>
      <c r="L166" s="0" t="n">
        <f aca="false">COUNTIF(T$2:T165,"&gt;"&amp;G166)</f>
        <v>0</v>
      </c>
      <c r="M166" s="0" t="n">
        <f aca="false">COUNTIF(U$2:U165,"&gt;"&amp;G166)</f>
        <v>1</v>
      </c>
      <c r="N166" s="0" t="n">
        <f aca="false">MAX(G166-MAX(T165:U165),0)</f>
        <v>0</v>
      </c>
      <c r="O166" s="0" t="n">
        <f aca="false">MAX(G166-MAX(T165:U165),0)</f>
        <v>0</v>
      </c>
      <c r="P166" s="0" t="n">
        <f aca="false">MIN(H166,I166)</f>
        <v>0</v>
      </c>
      <c r="Q166" s="0" t="n">
        <v>0.327856876188889</v>
      </c>
      <c r="R166" s="0" t="n">
        <f aca="false">VLOOKUP(Q166,$B$8:$C$12,2)</f>
        <v>3</v>
      </c>
      <c r="S166" s="0" t="n">
        <f aca="false">P166+R166</f>
        <v>3</v>
      </c>
      <c r="T166" s="0" t="n">
        <f aca="false">IF(K166=1,G166+S166,T165)</f>
        <v>358</v>
      </c>
      <c r="U166" s="0" t="n">
        <f aca="false">IF(K166=2,G166+S166,U165)</f>
        <v>356</v>
      </c>
    </row>
    <row collapsed="false" customFormat="false" customHeight="false" hidden="false" ht="12.1" outlineLevel="0" r="167">
      <c r="E167" s="0" t="n">
        <v>0.713169140741229</v>
      </c>
      <c r="F167" s="0" t="n">
        <f aca="false">VLOOKUP(E167,$B$2:$C$5,2)</f>
        <v>2</v>
      </c>
      <c r="G167" s="0" t="n">
        <f aca="false">F167+G166</f>
        <v>357</v>
      </c>
      <c r="H167" s="0" t="n">
        <f aca="false">MAX(T166-G167,0)</f>
        <v>1</v>
      </c>
      <c r="I167" s="0" t="n">
        <f aca="false">MAX(U166-G167,0)</f>
        <v>0</v>
      </c>
      <c r="J167" s="0" t="n">
        <v>0.30061744665727</v>
      </c>
      <c r="K167" s="0" t="n">
        <f aca="false">IF(H167&lt;I167,1,IF(I167&lt;H167,2,IF(J167&lt;0.5,1,2)))</f>
        <v>2</v>
      </c>
      <c r="L167" s="0" t="n">
        <f aca="false">COUNTIF(T$2:T166,"&gt;"&amp;G167)</f>
        <v>1</v>
      </c>
      <c r="M167" s="0" t="n">
        <f aca="false">COUNTIF(U$2:U166,"&gt;"&amp;G167)</f>
        <v>0</v>
      </c>
      <c r="N167" s="0" t="n">
        <f aca="false">MAX(G167-MAX(T166:U166),0)</f>
        <v>0</v>
      </c>
      <c r="O167" s="0" t="n">
        <f aca="false">MAX(G167-MAX(T166:U166),0)</f>
        <v>0</v>
      </c>
      <c r="P167" s="0" t="n">
        <f aca="false">MIN(H167,I167)</f>
        <v>0</v>
      </c>
      <c r="Q167" s="0" t="n">
        <v>0.58055705903098</v>
      </c>
      <c r="R167" s="0" t="n">
        <f aca="false">VLOOKUP(Q167,$B$8:$C$12,2)</f>
        <v>4</v>
      </c>
      <c r="S167" s="0" t="n">
        <f aca="false">P167+R167</f>
        <v>4</v>
      </c>
      <c r="T167" s="0" t="n">
        <f aca="false">IF(K167=1,G167+S167,T166)</f>
        <v>358</v>
      </c>
      <c r="U167" s="0" t="n">
        <f aca="false">IF(K167=2,G167+S167,U166)</f>
        <v>361</v>
      </c>
    </row>
    <row collapsed="false" customFormat="false" customHeight="false" hidden="false" ht="12.1" outlineLevel="0" r="168">
      <c r="E168" s="0" t="n">
        <v>0.430143084842712</v>
      </c>
      <c r="F168" s="0" t="n">
        <f aca="false">VLOOKUP(E168,$B$2:$C$5,2)</f>
        <v>2</v>
      </c>
      <c r="G168" s="0" t="n">
        <f aca="false">F168+G167</f>
        <v>359</v>
      </c>
      <c r="H168" s="0" t="n">
        <f aca="false">MAX(T167-G168,0)</f>
        <v>0</v>
      </c>
      <c r="I168" s="0" t="n">
        <f aca="false">MAX(U167-G168,0)</f>
        <v>2</v>
      </c>
      <c r="J168" s="0" t="n">
        <v>0.451179658761248</v>
      </c>
      <c r="K168" s="0" t="n">
        <f aca="false">IF(H168&lt;I168,1,IF(I168&lt;H168,2,IF(J168&lt;0.5,1,2)))</f>
        <v>1</v>
      </c>
      <c r="L168" s="0" t="n">
        <f aca="false">COUNTIF(T$2:T167,"&gt;"&amp;G168)</f>
        <v>0</v>
      </c>
      <c r="M168" s="0" t="n">
        <f aca="false">COUNTIF(U$2:U167,"&gt;"&amp;G168)</f>
        <v>1</v>
      </c>
      <c r="N168" s="0" t="n">
        <f aca="false">MAX(G168-MAX(T167:U167),0)</f>
        <v>0</v>
      </c>
      <c r="O168" s="0" t="n">
        <f aca="false">MAX(G168-MAX(T167:U167),0)</f>
        <v>0</v>
      </c>
      <c r="P168" s="0" t="n">
        <f aca="false">MIN(H168,I168)</f>
        <v>0</v>
      </c>
      <c r="Q168" s="0" t="n">
        <v>0.680692355381325</v>
      </c>
      <c r="R168" s="0" t="n">
        <f aca="false">VLOOKUP(Q168,$B$8:$C$12,2)</f>
        <v>4</v>
      </c>
      <c r="S168" s="0" t="n">
        <f aca="false">P168+R168</f>
        <v>4</v>
      </c>
      <c r="T168" s="0" t="n">
        <f aca="false">IF(K168=1,G168+S168,T167)</f>
        <v>363</v>
      </c>
      <c r="U168" s="0" t="n">
        <f aca="false">IF(K168=2,G168+S168,U167)</f>
        <v>361</v>
      </c>
    </row>
    <row collapsed="false" customFormat="false" customHeight="false" hidden="false" ht="12.1" outlineLevel="0" r="169">
      <c r="E169" s="0" t="n">
        <v>0.790715048555285</v>
      </c>
      <c r="F169" s="0" t="n">
        <f aca="false">VLOOKUP(E169,$B$2:$C$5,2)</f>
        <v>2</v>
      </c>
      <c r="G169" s="0" t="n">
        <f aca="false">F169+G168</f>
        <v>361</v>
      </c>
      <c r="H169" s="0" t="n">
        <f aca="false">MAX(T168-G169,0)</f>
        <v>2</v>
      </c>
      <c r="I169" s="0" t="n">
        <f aca="false">MAX(U168-G169,0)</f>
        <v>0</v>
      </c>
      <c r="J169" s="0" t="n">
        <v>0.203406223794445</v>
      </c>
      <c r="K169" s="0" t="n">
        <f aca="false">IF(H169&lt;I169,1,IF(I169&lt;H169,2,IF(J169&lt;0.5,1,2)))</f>
        <v>2</v>
      </c>
      <c r="L169" s="0" t="n">
        <f aca="false">COUNTIF(T$2:T168,"&gt;"&amp;G169)</f>
        <v>1</v>
      </c>
      <c r="M169" s="0" t="n">
        <f aca="false">COUNTIF(U$2:U168,"&gt;"&amp;G169)</f>
        <v>0</v>
      </c>
      <c r="N169" s="0" t="n">
        <f aca="false">MAX(G169-MAX(T168:U168),0)</f>
        <v>0</v>
      </c>
      <c r="O169" s="0" t="n">
        <f aca="false">MAX(G169-MAX(T168:U168),0)</f>
        <v>0</v>
      </c>
      <c r="P169" s="0" t="n">
        <f aca="false">MIN(H169,I169)</f>
        <v>0</v>
      </c>
      <c r="Q169" s="0" t="n">
        <v>0.413285450311378</v>
      </c>
      <c r="R169" s="0" t="n">
        <f aca="false">VLOOKUP(Q169,$B$8:$C$12,2)</f>
        <v>3</v>
      </c>
      <c r="S169" s="0" t="n">
        <f aca="false">P169+R169</f>
        <v>3</v>
      </c>
      <c r="T169" s="0" t="n">
        <f aca="false">IF(K169=1,G169+S169,T168)</f>
        <v>363</v>
      </c>
      <c r="U169" s="0" t="n">
        <f aca="false">IF(K169=2,G169+S169,U168)</f>
        <v>364</v>
      </c>
    </row>
    <row collapsed="false" customFormat="false" customHeight="false" hidden="false" ht="12.1" outlineLevel="0" r="170">
      <c r="E170" s="0" t="n">
        <v>0.42090355255641</v>
      </c>
      <c r="F170" s="0" t="n">
        <f aca="false">VLOOKUP(E170,$B$2:$C$5,2)</f>
        <v>2</v>
      </c>
      <c r="G170" s="0" t="n">
        <f aca="false">F170+G169</f>
        <v>363</v>
      </c>
      <c r="H170" s="0" t="n">
        <f aca="false">MAX(T169-G170,0)</f>
        <v>0</v>
      </c>
      <c r="I170" s="0" t="n">
        <f aca="false">MAX(U169-G170,0)</f>
        <v>1</v>
      </c>
      <c r="J170" s="0" t="n">
        <v>0.784212368773297</v>
      </c>
      <c r="K170" s="0" t="n">
        <f aca="false">IF(H170&lt;I170,1,IF(I170&lt;H170,2,IF(J170&lt;0.5,1,2)))</f>
        <v>1</v>
      </c>
      <c r="L170" s="0" t="n">
        <f aca="false">COUNTIF(T$2:T169,"&gt;"&amp;G170)</f>
        <v>0</v>
      </c>
      <c r="M170" s="0" t="n">
        <f aca="false">COUNTIF(U$2:U169,"&gt;"&amp;G170)</f>
        <v>1</v>
      </c>
      <c r="N170" s="0" t="n">
        <f aca="false">MAX(G170-MAX(T169:U169),0)</f>
        <v>0</v>
      </c>
      <c r="O170" s="0" t="n">
        <f aca="false">MAX(G170-MAX(T169:U169),0)</f>
        <v>0</v>
      </c>
      <c r="P170" s="0" t="n">
        <f aca="false">MIN(H170,I170)</f>
        <v>0</v>
      </c>
      <c r="Q170" s="0" t="n">
        <v>0.455730520421639</v>
      </c>
      <c r="R170" s="0" t="n">
        <f aca="false">VLOOKUP(Q170,$B$8:$C$12,2)</f>
        <v>3</v>
      </c>
      <c r="S170" s="0" t="n">
        <f aca="false">P170+R170</f>
        <v>3</v>
      </c>
      <c r="T170" s="0" t="n">
        <f aca="false">IF(K170=1,G170+S170,T169)</f>
        <v>366</v>
      </c>
      <c r="U170" s="0" t="n">
        <f aca="false">IF(K170=2,G170+S170,U169)</f>
        <v>364</v>
      </c>
    </row>
    <row collapsed="false" customFormat="false" customHeight="false" hidden="false" ht="12.1" outlineLevel="0" r="171">
      <c r="E171" s="0" t="n">
        <v>0.229252958903089</v>
      </c>
      <c r="F171" s="0" t="n">
        <f aca="false">VLOOKUP(E171,$B$2:$C$5,2)</f>
        <v>2</v>
      </c>
      <c r="G171" s="0" t="n">
        <f aca="false">F171+G170</f>
        <v>365</v>
      </c>
      <c r="H171" s="0" t="n">
        <f aca="false">MAX(T170-G171,0)</f>
        <v>1</v>
      </c>
      <c r="I171" s="0" t="n">
        <f aca="false">MAX(U170-G171,0)</f>
        <v>0</v>
      </c>
      <c r="J171" s="0" t="n">
        <v>0.835651983972639</v>
      </c>
      <c r="K171" s="0" t="n">
        <f aca="false">IF(H171&lt;I171,1,IF(I171&lt;H171,2,IF(J171&lt;0.5,1,2)))</f>
        <v>2</v>
      </c>
      <c r="L171" s="0" t="n">
        <f aca="false">COUNTIF(T$2:T170,"&gt;"&amp;G171)</f>
        <v>1</v>
      </c>
      <c r="M171" s="0" t="n">
        <f aca="false">COUNTIF(U$2:U170,"&gt;"&amp;G171)</f>
        <v>0</v>
      </c>
      <c r="N171" s="0" t="n">
        <f aca="false">MAX(G171-MAX(T170:U170),0)</f>
        <v>0</v>
      </c>
      <c r="O171" s="0" t="n">
        <f aca="false">MAX(G171-MAX(T170:U170),0)</f>
        <v>0</v>
      </c>
      <c r="P171" s="0" t="n">
        <f aca="false">MIN(H171,I171)</f>
        <v>0</v>
      </c>
      <c r="Q171" s="0" t="n">
        <v>0.765891002258286</v>
      </c>
      <c r="R171" s="0" t="n">
        <f aca="false">VLOOKUP(Q171,$B$8:$C$12,2)</f>
        <v>5</v>
      </c>
      <c r="S171" s="0" t="n">
        <f aca="false">P171+R171</f>
        <v>5</v>
      </c>
      <c r="T171" s="0" t="n">
        <f aca="false">IF(K171=1,G171+S171,T170)</f>
        <v>366</v>
      </c>
      <c r="U171" s="0" t="n">
        <f aca="false">IF(K171=2,G171+S171,U170)</f>
        <v>370</v>
      </c>
    </row>
    <row collapsed="false" customFormat="false" customHeight="false" hidden="false" ht="12.1" outlineLevel="0" r="172">
      <c r="E172" s="0" t="n">
        <v>0.172470537479967</v>
      </c>
      <c r="F172" s="0" t="n">
        <f aca="false">VLOOKUP(E172,$B$2:$C$5,2)</f>
        <v>1</v>
      </c>
      <c r="G172" s="0" t="n">
        <f aca="false">F172+G171</f>
        <v>366</v>
      </c>
      <c r="H172" s="0" t="n">
        <f aca="false">MAX(T171-G172,0)</f>
        <v>0</v>
      </c>
      <c r="I172" s="0" t="n">
        <f aca="false">MAX(U171-G172,0)</f>
        <v>4</v>
      </c>
      <c r="J172" s="0" t="n">
        <v>0.414844482671469</v>
      </c>
      <c r="K172" s="0" t="n">
        <f aca="false">IF(H172&lt;I172,1,IF(I172&lt;H172,2,IF(J172&lt;0.5,1,2)))</f>
        <v>1</v>
      </c>
      <c r="L172" s="0" t="n">
        <f aca="false">COUNTIF(T$2:T171,"&gt;"&amp;G172)</f>
        <v>0</v>
      </c>
      <c r="M172" s="0" t="n">
        <f aca="false">COUNTIF(U$2:U171,"&gt;"&amp;G172)</f>
        <v>1</v>
      </c>
      <c r="N172" s="0" t="n">
        <f aca="false">MAX(G172-MAX(T171:U171),0)</f>
        <v>0</v>
      </c>
      <c r="O172" s="0" t="n">
        <f aca="false">MAX(G172-MAX(T171:U171),0)</f>
        <v>0</v>
      </c>
      <c r="P172" s="0" t="n">
        <f aca="false">MIN(H172,I172)</f>
        <v>0</v>
      </c>
      <c r="Q172" s="0" t="n">
        <v>0.900357377948239</v>
      </c>
      <c r="R172" s="0" t="n">
        <f aca="false">VLOOKUP(Q172,$B$8:$C$12,2)</f>
        <v>6</v>
      </c>
      <c r="S172" s="0" t="n">
        <f aca="false">P172+R172</f>
        <v>6</v>
      </c>
      <c r="T172" s="0" t="n">
        <f aca="false">IF(K172=1,G172+S172,T171)</f>
        <v>372</v>
      </c>
      <c r="U172" s="0" t="n">
        <f aca="false">IF(K172=2,G172+S172,U171)</f>
        <v>370</v>
      </c>
    </row>
    <row collapsed="false" customFormat="false" customHeight="false" hidden="false" ht="12.1" outlineLevel="0" r="173">
      <c r="E173" s="0" t="n">
        <v>0.387310446705669</v>
      </c>
      <c r="F173" s="0" t="n">
        <f aca="false">VLOOKUP(E173,$B$2:$C$5,2)</f>
        <v>2</v>
      </c>
      <c r="G173" s="0" t="n">
        <f aca="false">F173+G172</f>
        <v>368</v>
      </c>
      <c r="H173" s="0" t="n">
        <f aca="false">MAX(T172-G173,0)</f>
        <v>4</v>
      </c>
      <c r="I173" s="0" t="n">
        <f aca="false">MAX(U172-G173,0)</f>
        <v>2</v>
      </c>
      <c r="J173" s="0" t="n">
        <v>0.423933849437162</v>
      </c>
      <c r="K173" s="0" t="n">
        <f aca="false">IF(H173&lt;I173,1,IF(I173&lt;H173,2,IF(J173&lt;0.5,1,2)))</f>
        <v>2</v>
      </c>
      <c r="L173" s="0" t="n">
        <f aca="false">COUNTIF(T$2:T172,"&gt;"&amp;G173)</f>
        <v>1</v>
      </c>
      <c r="M173" s="0" t="n">
        <f aca="false">COUNTIF(U$2:U172,"&gt;"&amp;G173)</f>
        <v>2</v>
      </c>
      <c r="N173" s="0" t="n">
        <f aca="false">MAX(G173-MAX(T172:U172),0)</f>
        <v>0</v>
      </c>
      <c r="O173" s="0" t="n">
        <f aca="false">MAX(G173-MAX(T172:U172),0)</f>
        <v>0</v>
      </c>
      <c r="P173" s="0" t="n">
        <f aca="false">MIN(H173,I173)</f>
        <v>2</v>
      </c>
      <c r="Q173" s="0" t="n">
        <v>0.364478291012347</v>
      </c>
      <c r="R173" s="0" t="n">
        <f aca="false">VLOOKUP(Q173,$B$8:$C$12,2)</f>
        <v>3</v>
      </c>
      <c r="S173" s="0" t="n">
        <f aca="false">P173+R173</f>
        <v>5</v>
      </c>
      <c r="T173" s="0" t="n">
        <f aca="false">IF(K173=1,G173+S173,T172)</f>
        <v>372</v>
      </c>
      <c r="U173" s="0" t="n">
        <f aca="false">IF(K173=2,G173+S173,U172)</f>
        <v>373</v>
      </c>
    </row>
    <row collapsed="false" customFormat="false" customHeight="false" hidden="false" ht="12.1" outlineLevel="0" r="174">
      <c r="E174" s="0" t="n">
        <v>0.824178881244734</v>
      </c>
      <c r="F174" s="0" t="n">
        <f aca="false">VLOOKUP(E174,$B$2:$C$5,2)</f>
        <v>3</v>
      </c>
      <c r="G174" s="0" t="n">
        <f aca="false">F174+G173</f>
        <v>371</v>
      </c>
      <c r="H174" s="0" t="n">
        <f aca="false">MAX(T173-G174,0)</f>
        <v>1</v>
      </c>
      <c r="I174" s="0" t="n">
        <f aca="false">MAX(U173-G174,0)</f>
        <v>2</v>
      </c>
      <c r="J174" s="0" t="n">
        <v>0.763041216647252</v>
      </c>
      <c r="K174" s="0" t="n">
        <f aca="false">IF(H174&lt;I174,1,IF(I174&lt;H174,2,IF(J174&lt;0.5,1,2)))</f>
        <v>1</v>
      </c>
      <c r="L174" s="0" t="n">
        <f aca="false">COUNTIF(T$2:T173,"&gt;"&amp;G174)</f>
        <v>2</v>
      </c>
      <c r="M174" s="0" t="n">
        <f aca="false">COUNTIF(U$2:U173,"&gt;"&amp;G174)</f>
        <v>1</v>
      </c>
      <c r="N174" s="0" t="n">
        <f aca="false">MAX(G174-MAX(T173:U173),0)</f>
        <v>0</v>
      </c>
      <c r="O174" s="0" t="n">
        <f aca="false">MAX(G174-MAX(T173:U173),0)</f>
        <v>0</v>
      </c>
      <c r="P174" s="0" t="n">
        <f aca="false">MIN(H174,I174)</f>
        <v>1</v>
      </c>
      <c r="Q174" s="0" t="n">
        <v>0.491959298728034</v>
      </c>
      <c r="R174" s="0" t="n">
        <f aca="false">VLOOKUP(Q174,$B$8:$C$12,2)</f>
        <v>3</v>
      </c>
      <c r="S174" s="0" t="n">
        <f aca="false">P174+R174</f>
        <v>4</v>
      </c>
      <c r="T174" s="0" t="n">
        <f aca="false">IF(K174=1,G174+S174,T173)</f>
        <v>375</v>
      </c>
      <c r="U174" s="0" t="n">
        <f aca="false">IF(K174=2,G174+S174,U173)</f>
        <v>373</v>
      </c>
    </row>
    <row collapsed="false" customFormat="false" customHeight="false" hidden="false" ht="12.1" outlineLevel="0" r="175">
      <c r="E175" s="0" t="n">
        <v>0.674964912934229</v>
      </c>
      <c r="F175" s="0" t="n">
        <f aca="false">VLOOKUP(E175,$B$2:$C$5,2)</f>
        <v>2</v>
      </c>
      <c r="G175" s="0" t="n">
        <f aca="false">F175+G174</f>
        <v>373</v>
      </c>
      <c r="H175" s="0" t="n">
        <f aca="false">MAX(T174-G175,0)</f>
        <v>2</v>
      </c>
      <c r="I175" s="0" t="n">
        <f aca="false">MAX(U174-G175,0)</f>
        <v>0</v>
      </c>
      <c r="J175" s="0" t="n">
        <v>0.40981088578701</v>
      </c>
      <c r="K175" s="0" t="n">
        <f aca="false">IF(H175&lt;I175,1,IF(I175&lt;H175,2,IF(J175&lt;0.5,1,2)))</f>
        <v>2</v>
      </c>
      <c r="L175" s="0" t="n">
        <f aca="false">COUNTIF(T$2:T174,"&gt;"&amp;G175)</f>
        <v>1</v>
      </c>
      <c r="M175" s="0" t="n">
        <f aca="false">COUNTIF(U$2:U174,"&gt;"&amp;G175)</f>
        <v>0</v>
      </c>
      <c r="N175" s="0" t="n">
        <f aca="false">MAX(G175-MAX(T174:U174),0)</f>
        <v>0</v>
      </c>
      <c r="O175" s="0" t="n">
        <f aca="false">MAX(G175-MAX(T174:U174),0)</f>
        <v>0</v>
      </c>
      <c r="P175" s="0" t="n">
        <f aca="false">MIN(H175,I175)</f>
        <v>0</v>
      </c>
      <c r="Q175" s="0" t="n">
        <v>0.369194878963754</v>
      </c>
      <c r="R175" s="0" t="n">
        <f aca="false">VLOOKUP(Q175,$B$8:$C$12,2)</f>
        <v>3</v>
      </c>
      <c r="S175" s="0" t="n">
        <f aca="false">P175+R175</f>
        <v>3</v>
      </c>
      <c r="T175" s="0" t="n">
        <f aca="false">IF(K175=1,G175+S175,T174)</f>
        <v>375</v>
      </c>
      <c r="U175" s="0" t="n">
        <f aca="false">IF(K175=2,G175+S175,U174)</f>
        <v>376</v>
      </c>
    </row>
    <row collapsed="false" customFormat="false" customHeight="false" hidden="false" ht="12.1" outlineLevel="0" r="176">
      <c r="E176" s="0" t="n">
        <v>0.0805015184450895</v>
      </c>
      <c r="F176" s="0" t="n">
        <f aca="false">VLOOKUP(E176,$B$2:$C$5,2)</f>
        <v>1</v>
      </c>
      <c r="G176" s="0" t="n">
        <f aca="false">F176+G175</f>
        <v>374</v>
      </c>
      <c r="H176" s="0" t="n">
        <f aca="false">MAX(T175-G176,0)</f>
        <v>1</v>
      </c>
      <c r="I176" s="0" t="n">
        <f aca="false">MAX(U175-G176,0)</f>
        <v>2</v>
      </c>
      <c r="J176" s="0" t="n">
        <v>0.0639989390037954</v>
      </c>
      <c r="K176" s="0" t="n">
        <f aca="false">IF(H176&lt;I176,1,IF(I176&lt;H176,2,IF(J176&lt;0.5,1,2)))</f>
        <v>1</v>
      </c>
      <c r="L176" s="0" t="n">
        <f aca="false">COUNTIF(T$2:T175,"&gt;"&amp;G176)</f>
        <v>2</v>
      </c>
      <c r="M176" s="0" t="n">
        <f aca="false">COUNTIF(U$2:U175,"&gt;"&amp;G176)</f>
        <v>1</v>
      </c>
      <c r="N176" s="0" t="n">
        <f aca="false">MAX(G176-MAX(T175:U175),0)</f>
        <v>0</v>
      </c>
      <c r="O176" s="0" t="n">
        <f aca="false">MAX(G176-MAX(T175:U175),0)</f>
        <v>0</v>
      </c>
      <c r="P176" s="0" t="n">
        <f aca="false">MIN(H176,I176)</f>
        <v>1</v>
      </c>
      <c r="Q176" s="0" t="n">
        <v>0.385883761569858</v>
      </c>
      <c r="R176" s="0" t="n">
        <f aca="false">VLOOKUP(Q176,$B$8:$C$12,2)</f>
        <v>3</v>
      </c>
      <c r="S176" s="0" t="n">
        <f aca="false">P176+R176</f>
        <v>4</v>
      </c>
      <c r="T176" s="0" t="n">
        <f aca="false">IF(K176=1,G176+S176,T175)</f>
        <v>378</v>
      </c>
      <c r="U176" s="0" t="n">
        <f aca="false">IF(K176=2,G176+S176,U175)</f>
        <v>376</v>
      </c>
    </row>
    <row collapsed="false" customFormat="false" customHeight="false" hidden="false" ht="12.1" outlineLevel="0" r="177">
      <c r="E177" s="0" t="n">
        <v>0.0533690373413265</v>
      </c>
      <c r="F177" s="0" t="n">
        <f aca="false">VLOOKUP(E177,$B$2:$C$5,2)</f>
        <v>1</v>
      </c>
      <c r="G177" s="0" t="n">
        <f aca="false">F177+G176</f>
        <v>375</v>
      </c>
      <c r="H177" s="0" t="n">
        <f aca="false">MAX(T176-G177,0)</f>
        <v>3</v>
      </c>
      <c r="I177" s="0" t="n">
        <f aca="false">MAX(U176-G177,0)</f>
        <v>1</v>
      </c>
      <c r="J177" s="0" t="n">
        <v>0.644062014296651</v>
      </c>
      <c r="K177" s="0" t="n">
        <f aca="false">IF(H177&lt;I177,1,IF(I177&lt;H177,2,IF(J177&lt;0.5,1,2)))</f>
        <v>2</v>
      </c>
      <c r="L177" s="0" t="n">
        <f aca="false">COUNTIF(T$2:T176,"&gt;"&amp;G177)</f>
        <v>1</v>
      </c>
      <c r="M177" s="0" t="n">
        <f aca="false">COUNTIF(U$2:U176,"&gt;"&amp;G177)</f>
        <v>2</v>
      </c>
      <c r="N177" s="0" t="n">
        <f aca="false">MAX(G177-MAX(T176:U176),0)</f>
        <v>0</v>
      </c>
      <c r="O177" s="0" t="n">
        <f aca="false">MAX(G177-MAX(T176:U176),0)</f>
        <v>0</v>
      </c>
      <c r="P177" s="0" t="n">
        <f aca="false">MIN(H177,I177)</f>
        <v>1</v>
      </c>
      <c r="Q177" s="0" t="n">
        <v>0.766768442932516</v>
      </c>
      <c r="R177" s="0" t="n">
        <f aca="false">VLOOKUP(Q177,$B$8:$C$12,2)</f>
        <v>5</v>
      </c>
      <c r="S177" s="0" t="n">
        <f aca="false">P177+R177</f>
        <v>6</v>
      </c>
      <c r="T177" s="0" t="n">
        <f aca="false">IF(K177=1,G177+S177,T176)</f>
        <v>378</v>
      </c>
      <c r="U177" s="0" t="n">
        <f aca="false">IF(K177=2,G177+S177,U176)</f>
        <v>381</v>
      </c>
    </row>
    <row collapsed="false" customFormat="false" customHeight="false" hidden="false" ht="12.1" outlineLevel="0" r="178">
      <c r="E178" s="0" t="n">
        <v>0.765436425339431</v>
      </c>
      <c r="F178" s="0" t="n">
        <f aca="false">VLOOKUP(E178,$B$2:$C$5,2)</f>
        <v>2</v>
      </c>
      <c r="G178" s="0" t="n">
        <f aca="false">F178+G177</f>
        <v>377</v>
      </c>
      <c r="H178" s="0" t="n">
        <f aca="false">MAX(T177-G178,0)</f>
        <v>1</v>
      </c>
      <c r="I178" s="0" t="n">
        <f aca="false">MAX(U177-G178,0)</f>
        <v>4</v>
      </c>
      <c r="J178" s="0" t="n">
        <v>0.9482686445117</v>
      </c>
      <c r="K178" s="0" t="n">
        <f aca="false">IF(H178&lt;I178,1,IF(I178&lt;H178,2,IF(J178&lt;0.5,1,2)))</f>
        <v>1</v>
      </c>
      <c r="L178" s="0" t="n">
        <f aca="false">COUNTIF(T$2:T177,"&gt;"&amp;G178)</f>
        <v>2</v>
      </c>
      <c r="M178" s="0" t="n">
        <f aca="false">COUNTIF(U$2:U177,"&gt;"&amp;G178)</f>
        <v>1</v>
      </c>
      <c r="N178" s="0" t="n">
        <f aca="false">MAX(G178-MAX(T177:U177),0)</f>
        <v>0</v>
      </c>
      <c r="O178" s="0" t="n">
        <f aca="false">MAX(G178-MAX(T177:U177),0)</f>
        <v>0</v>
      </c>
      <c r="P178" s="0" t="n">
        <f aca="false">MIN(H178,I178)</f>
        <v>1</v>
      </c>
      <c r="Q178" s="0" t="n">
        <v>0.77909893123433</v>
      </c>
      <c r="R178" s="0" t="n">
        <f aca="false">VLOOKUP(Q178,$B$8:$C$12,2)</f>
        <v>5</v>
      </c>
      <c r="S178" s="0" t="n">
        <f aca="false">P178+R178</f>
        <v>6</v>
      </c>
      <c r="T178" s="0" t="n">
        <f aca="false">IF(K178=1,G178+S178,T177)</f>
        <v>383</v>
      </c>
      <c r="U178" s="0" t="n">
        <f aca="false">IF(K178=2,G178+S178,U177)</f>
        <v>381</v>
      </c>
    </row>
    <row collapsed="false" customFormat="false" customHeight="false" hidden="false" ht="12.1" outlineLevel="0" r="179">
      <c r="E179" s="0" t="n">
        <v>0.64255246380344</v>
      </c>
      <c r="F179" s="0" t="n">
        <f aca="false">VLOOKUP(E179,$B$2:$C$5,2)</f>
        <v>2</v>
      </c>
      <c r="G179" s="0" t="n">
        <f aca="false">F179+G178</f>
        <v>379</v>
      </c>
      <c r="H179" s="0" t="n">
        <f aca="false">MAX(T178-G179,0)</f>
        <v>4</v>
      </c>
      <c r="I179" s="0" t="n">
        <f aca="false">MAX(U178-G179,0)</f>
        <v>2</v>
      </c>
      <c r="J179" s="0" t="n">
        <v>0.500727889128029</v>
      </c>
      <c r="K179" s="0" t="n">
        <f aca="false">IF(H179&lt;I179,1,IF(I179&lt;H179,2,IF(J179&lt;0.5,1,2)))</f>
        <v>2</v>
      </c>
      <c r="L179" s="0" t="n">
        <f aca="false">COUNTIF(T$2:T178,"&gt;"&amp;G179)</f>
        <v>1</v>
      </c>
      <c r="M179" s="0" t="n">
        <f aca="false">COUNTIF(U$2:U178,"&gt;"&amp;G179)</f>
        <v>2</v>
      </c>
      <c r="N179" s="0" t="n">
        <f aca="false">MAX(G179-MAX(T178:U178),0)</f>
        <v>0</v>
      </c>
      <c r="O179" s="0" t="n">
        <f aca="false">MAX(G179-MAX(T178:U178),0)</f>
        <v>0</v>
      </c>
      <c r="P179" s="0" t="n">
        <f aca="false">MIN(H179,I179)</f>
        <v>2</v>
      </c>
      <c r="Q179" s="0" t="n">
        <v>0.101285012671724</v>
      </c>
      <c r="R179" s="0" t="n">
        <f aca="false">VLOOKUP(Q179,$B$8:$C$12,2)</f>
        <v>3</v>
      </c>
      <c r="S179" s="0" t="n">
        <f aca="false">P179+R179</f>
        <v>5</v>
      </c>
      <c r="T179" s="0" t="n">
        <f aca="false">IF(K179=1,G179+S179,T178)</f>
        <v>383</v>
      </c>
      <c r="U179" s="0" t="n">
        <f aca="false">IF(K179=2,G179+S179,U178)</f>
        <v>384</v>
      </c>
    </row>
    <row collapsed="false" customFormat="false" customHeight="false" hidden="false" ht="12.1" outlineLevel="0" r="180">
      <c r="E180" s="0" t="n">
        <v>0.963261002674699</v>
      </c>
      <c r="F180" s="0" t="n">
        <f aca="false">VLOOKUP(E180,$B$2:$C$5,2)</f>
        <v>4</v>
      </c>
      <c r="G180" s="0" t="n">
        <f aca="false">F180+G179</f>
        <v>383</v>
      </c>
      <c r="H180" s="0" t="n">
        <f aca="false">MAX(T179-G180,0)</f>
        <v>0</v>
      </c>
      <c r="I180" s="0" t="n">
        <f aca="false">MAX(U179-G180,0)</f>
        <v>1</v>
      </c>
      <c r="J180" s="0" t="n">
        <v>0.107275105779991</v>
      </c>
      <c r="K180" s="0" t="n">
        <f aca="false">IF(H180&lt;I180,1,IF(I180&lt;H180,2,IF(J180&lt;0.5,1,2)))</f>
        <v>1</v>
      </c>
      <c r="L180" s="0" t="n">
        <f aca="false">COUNTIF(T$2:T179,"&gt;"&amp;G180)</f>
        <v>0</v>
      </c>
      <c r="M180" s="0" t="n">
        <f aca="false">COUNTIF(U$2:U179,"&gt;"&amp;G180)</f>
        <v>1</v>
      </c>
      <c r="N180" s="0" t="n">
        <f aca="false">MAX(G180-MAX(T179:U179),0)</f>
        <v>0</v>
      </c>
      <c r="O180" s="0" t="n">
        <f aca="false">MAX(G180-MAX(T179:U179),0)</f>
        <v>0</v>
      </c>
      <c r="P180" s="0" t="n">
        <f aca="false">MIN(H180,I180)</f>
        <v>0</v>
      </c>
      <c r="Q180" s="0" t="n">
        <v>0.190600255504251</v>
      </c>
      <c r="R180" s="0" t="n">
        <f aca="false">VLOOKUP(Q180,$B$8:$C$12,2)</f>
        <v>3</v>
      </c>
      <c r="S180" s="0" t="n">
        <f aca="false">P180+R180</f>
        <v>3</v>
      </c>
      <c r="T180" s="0" t="n">
        <f aca="false">IF(K180=1,G180+S180,T179)</f>
        <v>386</v>
      </c>
      <c r="U180" s="0" t="n">
        <f aca="false">IF(K180=2,G180+S180,U179)</f>
        <v>384</v>
      </c>
    </row>
    <row collapsed="false" customFormat="false" customHeight="false" hidden="false" ht="12.1" outlineLevel="0" r="181">
      <c r="E181" s="0" t="n">
        <v>0.787170751951635</v>
      </c>
      <c r="F181" s="0" t="n">
        <f aca="false">VLOOKUP(E181,$B$2:$C$5,2)</f>
        <v>2</v>
      </c>
      <c r="G181" s="0" t="n">
        <f aca="false">F181+G180</f>
        <v>385</v>
      </c>
      <c r="H181" s="0" t="n">
        <f aca="false">MAX(T180-G181,0)</f>
        <v>1</v>
      </c>
      <c r="I181" s="0" t="n">
        <f aca="false">MAX(U180-G181,0)</f>
        <v>0</v>
      </c>
      <c r="J181" s="0" t="n">
        <v>0.185036427341402</v>
      </c>
      <c r="K181" s="0" t="n">
        <f aca="false">IF(H181&lt;I181,1,IF(I181&lt;H181,2,IF(J181&lt;0.5,1,2)))</f>
        <v>2</v>
      </c>
      <c r="L181" s="0" t="n">
        <f aca="false">COUNTIF(T$2:T180,"&gt;"&amp;G181)</f>
        <v>1</v>
      </c>
      <c r="M181" s="0" t="n">
        <f aca="false">COUNTIF(U$2:U180,"&gt;"&amp;G181)</f>
        <v>0</v>
      </c>
      <c r="N181" s="0" t="n">
        <f aca="false">MAX(G181-MAX(T180:U180),0)</f>
        <v>0</v>
      </c>
      <c r="O181" s="0" t="n">
        <f aca="false">MAX(G181-MAX(T180:U180),0)</f>
        <v>0</v>
      </c>
      <c r="P181" s="0" t="n">
        <f aca="false">MIN(H181,I181)</f>
        <v>0</v>
      </c>
      <c r="Q181" s="0" t="n">
        <v>0.787683634553105</v>
      </c>
      <c r="R181" s="0" t="n">
        <f aca="false">VLOOKUP(Q181,$B$8:$C$12,2)</f>
        <v>5</v>
      </c>
      <c r="S181" s="0" t="n">
        <f aca="false">P181+R181</f>
        <v>5</v>
      </c>
      <c r="T181" s="0" t="n">
        <f aca="false">IF(K181=1,G181+S181,T180)</f>
        <v>386</v>
      </c>
      <c r="U181" s="0" t="n">
        <f aca="false">IF(K181=2,G181+S181,U180)</f>
        <v>390</v>
      </c>
    </row>
    <row collapsed="false" customFormat="false" customHeight="false" hidden="false" ht="12.1" outlineLevel="0" r="182">
      <c r="E182" s="0" t="n">
        <v>0.923394755693153</v>
      </c>
      <c r="F182" s="0" t="n">
        <f aca="false">VLOOKUP(E182,$B$2:$C$5,2)</f>
        <v>4</v>
      </c>
      <c r="G182" s="0" t="n">
        <f aca="false">F182+G181</f>
        <v>389</v>
      </c>
      <c r="H182" s="0" t="n">
        <f aca="false">MAX(T181-G182,0)</f>
        <v>0</v>
      </c>
      <c r="I182" s="0" t="n">
        <f aca="false">MAX(U181-G182,0)</f>
        <v>1</v>
      </c>
      <c r="J182" s="0" t="n">
        <v>0.971961459610611</v>
      </c>
      <c r="K182" s="0" t="n">
        <f aca="false">IF(H182&lt;I182,1,IF(I182&lt;H182,2,IF(J182&lt;0.5,1,2)))</f>
        <v>1</v>
      </c>
      <c r="L182" s="0" t="n">
        <f aca="false">COUNTIF(T$2:T181,"&gt;"&amp;G182)</f>
        <v>0</v>
      </c>
      <c r="M182" s="0" t="n">
        <f aca="false">COUNTIF(U$2:U181,"&gt;"&amp;G182)</f>
        <v>1</v>
      </c>
      <c r="N182" s="0" t="n">
        <f aca="false">MAX(G182-MAX(T181:U181),0)</f>
        <v>0</v>
      </c>
      <c r="O182" s="0" t="n">
        <f aca="false">MAX(G182-MAX(T181:U181),0)</f>
        <v>0</v>
      </c>
      <c r="P182" s="0" t="n">
        <f aca="false">MIN(H182,I182)</f>
        <v>0</v>
      </c>
      <c r="Q182" s="0" t="n">
        <v>0.968242938397452</v>
      </c>
      <c r="R182" s="0" t="n">
        <f aca="false">VLOOKUP(Q182,$B$8:$C$12,2)</f>
        <v>6</v>
      </c>
      <c r="S182" s="0" t="n">
        <f aca="false">P182+R182</f>
        <v>6</v>
      </c>
      <c r="T182" s="0" t="n">
        <f aca="false">IF(K182=1,G182+S182,T181)</f>
        <v>395</v>
      </c>
      <c r="U182" s="0" t="n">
        <f aca="false">IF(K182=2,G182+S182,U181)</f>
        <v>390</v>
      </c>
    </row>
    <row collapsed="false" customFormat="false" customHeight="false" hidden="false" ht="12.1" outlineLevel="0" r="183">
      <c r="E183" s="0" t="n">
        <v>0.436341628432274</v>
      </c>
      <c r="F183" s="0" t="n">
        <f aca="false">VLOOKUP(E183,$B$2:$C$5,2)</f>
        <v>2</v>
      </c>
      <c r="G183" s="0" t="n">
        <f aca="false">F183+G182</f>
        <v>391</v>
      </c>
      <c r="H183" s="0" t="n">
        <f aca="false">MAX(T182-G183,0)</f>
        <v>4</v>
      </c>
      <c r="I183" s="0" t="n">
        <f aca="false">MAX(U182-G183,0)</f>
        <v>0</v>
      </c>
      <c r="J183" s="0" t="n">
        <v>0.992455208674073</v>
      </c>
      <c r="K183" s="0" t="n">
        <f aca="false">IF(H183&lt;I183,1,IF(I183&lt;H183,2,IF(J183&lt;0.5,1,2)))</f>
        <v>2</v>
      </c>
      <c r="L183" s="0" t="n">
        <f aca="false">COUNTIF(T$2:T182,"&gt;"&amp;G183)</f>
        <v>1</v>
      </c>
      <c r="M183" s="0" t="n">
        <f aca="false">COUNTIF(U$2:U182,"&gt;"&amp;G183)</f>
        <v>0</v>
      </c>
      <c r="N183" s="0" t="n">
        <f aca="false">MAX(G183-MAX(T182:U182),0)</f>
        <v>0</v>
      </c>
      <c r="O183" s="0" t="n">
        <f aca="false">MAX(G183-MAX(T182:U182),0)</f>
        <v>0</v>
      </c>
      <c r="P183" s="0" t="n">
        <f aca="false">MIN(H183,I183)</f>
        <v>0</v>
      </c>
      <c r="Q183" s="0" t="n">
        <v>0.763895564479753</v>
      </c>
      <c r="R183" s="0" t="n">
        <f aca="false">VLOOKUP(Q183,$B$8:$C$12,2)</f>
        <v>5</v>
      </c>
      <c r="S183" s="0" t="n">
        <f aca="false">P183+R183</f>
        <v>5</v>
      </c>
      <c r="T183" s="0" t="n">
        <f aca="false">IF(K183=1,G183+S183,T182)</f>
        <v>395</v>
      </c>
      <c r="U183" s="0" t="n">
        <f aca="false">IF(K183=2,G183+S183,U182)</f>
        <v>396</v>
      </c>
    </row>
    <row collapsed="false" customFormat="false" customHeight="false" hidden="false" ht="12.1" outlineLevel="0" r="184">
      <c r="E184" s="0" t="n">
        <v>0.047398689435795</v>
      </c>
      <c r="F184" s="0" t="n">
        <f aca="false">VLOOKUP(E184,$B$2:$C$5,2)</f>
        <v>1</v>
      </c>
      <c r="G184" s="0" t="n">
        <f aca="false">F184+G183</f>
        <v>392</v>
      </c>
      <c r="H184" s="0" t="n">
        <f aca="false">MAX(T183-G184,0)</f>
        <v>3</v>
      </c>
      <c r="I184" s="0" t="n">
        <f aca="false">MAX(U183-G184,0)</f>
        <v>4</v>
      </c>
      <c r="J184" s="0" t="n">
        <v>0.263379418756813</v>
      </c>
      <c r="K184" s="0" t="n">
        <f aca="false">IF(H184&lt;I184,1,IF(I184&lt;H184,2,IF(J184&lt;0.5,1,2)))</f>
        <v>1</v>
      </c>
      <c r="L184" s="0" t="n">
        <f aca="false">COUNTIF(T$2:T183,"&gt;"&amp;G184)</f>
        <v>2</v>
      </c>
      <c r="M184" s="0" t="n">
        <f aca="false">COUNTIF(U$2:U183,"&gt;"&amp;G184)</f>
        <v>1</v>
      </c>
      <c r="N184" s="0" t="n">
        <f aca="false">MAX(G184-MAX(T183:U183),0)</f>
        <v>0</v>
      </c>
      <c r="O184" s="0" t="n">
        <f aca="false">MAX(G184-MAX(T183:U183),0)</f>
        <v>0</v>
      </c>
      <c r="P184" s="0" t="n">
        <f aca="false">MIN(H184,I184)</f>
        <v>3</v>
      </c>
      <c r="Q184" s="0" t="n">
        <v>0.116882347501814</v>
      </c>
      <c r="R184" s="0" t="n">
        <f aca="false">VLOOKUP(Q184,$B$8:$C$12,2)</f>
        <v>3</v>
      </c>
      <c r="S184" s="0" t="n">
        <f aca="false">P184+R184</f>
        <v>6</v>
      </c>
      <c r="T184" s="0" t="n">
        <f aca="false">IF(K184=1,G184+S184,T183)</f>
        <v>398</v>
      </c>
      <c r="U184" s="0" t="n">
        <f aca="false">IF(K184=2,G184+S184,U183)</f>
        <v>396</v>
      </c>
    </row>
    <row collapsed="false" customFormat="false" customHeight="false" hidden="false" ht="12.1" outlineLevel="0" r="185">
      <c r="E185" s="0" t="n">
        <v>0.369867575354874</v>
      </c>
      <c r="F185" s="0" t="n">
        <f aca="false">VLOOKUP(E185,$B$2:$C$5,2)</f>
        <v>2</v>
      </c>
      <c r="G185" s="0" t="n">
        <f aca="false">F185+G184</f>
        <v>394</v>
      </c>
      <c r="H185" s="0" t="n">
        <f aca="false">MAX(T184-G185,0)</f>
        <v>4</v>
      </c>
      <c r="I185" s="0" t="n">
        <f aca="false">MAX(U184-G185,0)</f>
        <v>2</v>
      </c>
      <c r="J185" s="0" t="n">
        <v>0.536813614657149</v>
      </c>
      <c r="K185" s="0" t="n">
        <f aca="false">IF(H185&lt;I185,1,IF(I185&lt;H185,2,IF(J185&lt;0.5,1,2)))</f>
        <v>2</v>
      </c>
      <c r="L185" s="0" t="n">
        <f aca="false">COUNTIF(T$2:T184,"&gt;"&amp;G185)</f>
        <v>3</v>
      </c>
      <c r="M185" s="0" t="n">
        <f aca="false">COUNTIF(U$2:U184,"&gt;"&amp;G185)</f>
        <v>2</v>
      </c>
      <c r="N185" s="0" t="n">
        <f aca="false">MAX(G185-MAX(T184:U184),0)</f>
        <v>0</v>
      </c>
      <c r="O185" s="0" t="n">
        <f aca="false">MAX(G185-MAX(T184:U184),0)</f>
        <v>0</v>
      </c>
      <c r="P185" s="0" t="n">
        <f aca="false">MIN(H185,I185)</f>
        <v>2</v>
      </c>
      <c r="Q185" s="0" t="n">
        <v>0.359100472414866</v>
      </c>
      <c r="R185" s="0" t="n">
        <f aca="false">VLOOKUP(Q185,$B$8:$C$12,2)</f>
        <v>3</v>
      </c>
      <c r="S185" s="0" t="n">
        <f aca="false">P185+R185</f>
        <v>5</v>
      </c>
      <c r="T185" s="0" t="n">
        <f aca="false">IF(K185=1,G185+S185,T184)</f>
        <v>398</v>
      </c>
      <c r="U185" s="0" t="n">
        <f aca="false">IF(K185=2,G185+S185,U184)</f>
        <v>399</v>
      </c>
    </row>
    <row collapsed="false" customFormat="false" customHeight="false" hidden="false" ht="12.1" outlineLevel="0" r="186">
      <c r="E186" s="0" t="n">
        <v>0.231336225522682</v>
      </c>
      <c r="F186" s="0" t="n">
        <f aca="false">VLOOKUP(E186,$B$2:$C$5,2)</f>
        <v>2</v>
      </c>
      <c r="G186" s="0" t="n">
        <f aca="false">F186+G185</f>
        <v>396</v>
      </c>
      <c r="H186" s="0" t="n">
        <f aca="false">MAX(T185-G186,0)</f>
        <v>2</v>
      </c>
      <c r="I186" s="0" t="n">
        <f aca="false">MAX(U185-G186,0)</f>
        <v>3</v>
      </c>
      <c r="J186" s="0" t="n">
        <v>0.902505798032507</v>
      </c>
      <c r="K186" s="0" t="n">
        <f aca="false">IF(H186&lt;I186,1,IF(I186&lt;H186,2,IF(J186&lt;0.5,1,2)))</f>
        <v>1</v>
      </c>
      <c r="L186" s="0" t="n">
        <f aca="false">COUNTIF(T$2:T185,"&gt;"&amp;G186)</f>
        <v>2</v>
      </c>
      <c r="M186" s="0" t="n">
        <f aca="false">COUNTIF(U$2:U185,"&gt;"&amp;G186)</f>
        <v>1</v>
      </c>
      <c r="N186" s="0" t="n">
        <f aca="false">MAX(G186-MAX(T185:U185),0)</f>
        <v>0</v>
      </c>
      <c r="O186" s="0" t="n">
        <f aca="false">MAX(G186-MAX(T185:U185),0)</f>
        <v>0</v>
      </c>
      <c r="P186" s="0" t="n">
        <f aca="false">MIN(H186,I186)</f>
        <v>2</v>
      </c>
      <c r="Q186" s="0" t="n">
        <v>0.742760004242882</v>
      </c>
      <c r="R186" s="0" t="n">
        <f aca="false">VLOOKUP(Q186,$B$8:$C$12,2)</f>
        <v>5</v>
      </c>
      <c r="S186" s="0" t="n">
        <f aca="false">P186+R186</f>
        <v>7</v>
      </c>
      <c r="T186" s="0" t="n">
        <f aca="false">IF(K186=1,G186+S186,T185)</f>
        <v>403</v>
      </c>
      <c r="U186" s="0" t="n">
        <f aca="false">IF(K186=2,G186+S186,U185)</f>
        <v>399</v>
      </c>
    </row>
    <row collapsed="false" customFormat="false" customHeight="false" hidden="false" ht="12.1" outlineLevel="0" r="187">
      <c r="E187" s="0" t="n">
        <v>0.318094335030764</v>
      </c>
      <c r="F187" s="0" t="n">
        <f aca="false">VLOOKUP(E187,$B$2:$C$5,2)</f>
        <v>2</v>
      </c>
      <c r="G187" s="0" t="n">
        <f aca="false">F187+G186</f>
        <v>398</v>
      </c>
      <c r="H187" s="0" t="n">
        <f aca="false">MAX(T186-G187,0)</f>
        <v>5</v>
      </c>
      <c r="I187" s="0" t="n">
        <f aca="false">MAX(U186-G187,0)</f>
        <v>1</v>
      </c>
      <c r="J187" s="0" t="n">
        <v>0.950671321712434</v>
      </c>
      <c r="K187" s="0" t="n">
        <f aca="false">IF(H187&lt;I187,1,IF(I187&lt;H187,2,IF(J187&lt;0.5,1,2)))</f>
        <v>2</v>
      </c>
      <c r="L187" s="0" t="n">
        <f aca="false">COUNTIF(T$2:T186,"&gt;"&amp;G187)</f>
        <v>1</v>
      </c>
      <c r="M187" s="0" t="n">
        <f aca="false">COUNTIF(U$2:U186,"&gt;"&amp;G187)</f>
        <v>2</v>
      </c>
      <c r="N187" s="0" t="n">
        <f aca="false">MAX(G187-MAX(T186:U186),0)</f>
        <v>0</v>
      </c>
      <c r="O187" s="0" t="n">
        <f aca="false">MAX(G187-MAX(T186:U186),0)</f>
        <v>0</v>
      </c>
      <c r="P187" s="0" t="n">
        <f aca="false">MIN(H187,I187)</f>
        <v>1</v>
      </c>
      <c r="Q187" s="0" t="n">
        <v>0.857853194000199</v>
      </c>
      <c r="R187" s="0" t="n">
        <f aca="false">VLOOKUP(Q187,$B$8:$C$12,2)</f>
        <v>5</v>
      </c>
      <c r="S187" s="0" t="n">
        <f aca="false">P187+R187</f>
        <v>6</v>
      </c>
      <c r="T187" s="0" t="n">
        <f aca="false">IF(K187=1,G187+S187,T186)</f>
        <v>403</v>
      </c>
      <c r="U187" s="0" t="n">
        <f aca="false">IF(K187=2,G187+S187,U186)</f>
        <v>404</v>
      </c>
    </row>
    <row collapsed="false" customFormat="false" customHeight="false" hidden="false" ht="12.1" outlineLevel="0" r="188">
      <c r="E188" s="0" t="n">
        <v>0.422116994159296</v>
      </c>
      <c r="F188" s="0" t="n">
        <f aca="false">VLOOKUP(E188,$B$2:$C$5,2)</f>
        <v>2</v>
      </c>
      <c r="G188" s="0" t="n">
        <f aca="false">F188+G187</f>
        <v>400</v>
      </c>
      <c r="H188" s="0" t="n">
        <f aca="false">MAX(T187-G188,0)</f>
        <v>3</v>
      </c>
      <c r="I188" s="0" t="n">
        <f aca="false">MAX(U187-G188,0)</f>
        <v>4</v>
      </c>
      <c r="J188" s="0" t="n">
        <v>0.150243345880881</v>
      </c>
      <c r="K188" s="0" t="n">
        <f aca="false">IF(H188&lt;I188,1,IF(I188&lt;H188,2,IF(J188&lt;0.5,1,2)))</f>
        <v>1</v>
      </c>
      <c r="L188" s="0" t="n">
        <f aca="false">COUNTIF(T$2:T187,"&gt;"&amp;G188)</f>
        <v>2</v>
      </c>
      <c r="M188" s="0" t="n">
        <f aca="false">COUNTIF(U$2:U187,"&gt;"&amp;G188)</f>
        <v>1</v>
      </c>
      <c r="N188" s="0" t="n">
        <f aca="false">MAX(G188-MAX(T187:U187),0)</f>
        <v>0</v>
      </c>
      <c r="O188" s="0" t="n">
        <f aca="false">MAX(G188-MAX(T187:U187),0)</f>
        <v>0</v>
      </c>
      <c r="P188" s="0" t="n">
        <f aca="false">MIN(H188,I188)</f>
        <v>3</v>
      </c>
      <c r="Q188" s="0" t="n">
        <v>0.226568589685485</v>
      </c>
      <c r="R188" s="0" t="n">
        <f aca="false">VLOOKUP(Q188,$B$8:$C$12,2)</f>
        <v>3</v>
      </c>
      <c r="S188" s="0" t="n">
        <f aca="false">P188+R188</f>
        <v>6</v>
      </c>
      <c r="T188" s="0" t="n">
        <f aca="false">IF(K188=1,G188+S188,T187)</f>
        <v>406</v>
      </c>
      <c r="U188" s="0" t="n">
        <f aca="false">IF(K188=2,G188+S188,U187)</f>
        <v>404</v>
      </c>
    </row>
    <row collapsed="false" customFormat="false" customHeight="false" hidden="false" ht="12.1" outlineLevel="0" r="189">
      <c r="E189" s="0" t="n">
        <v>0.809225520351902</v>
      </c>
      <c r="F189" s="0" t="n">
        <f aca="false">VLOOKUP(E189,$B$2:$C$5,2)</f>
        <v>3</v>
      </c>
      <c r="G189" s="0" t="n">
        <f aca="false">F189+G188</f>
        <v>403</v>
      </c>
      <c r="H189" s="0" t="n">
        <f aca="false">MAX(T188-G189,0)</f>
        <v>3</v>
      </c>
      <c r="I189" s="0" t="n">
        <f aca="false">MAX(U188-G189,0)</f>
        <v>1</v>
      </c>
      <c r="J189" s="0" t="n">
        <v>0.721928686834872</v>
      </c>
      <c r="K189" s="0" t="n">
        <f aca="false">IF(H189&lt;I189,1,IF(I189&lt;H189,2,IF(J189&lt;0.5,1,2)))</f>
        <v>2</v>
      </c>
      <c r="L189" s="0" t="n">
        <f aca="false">COUNTIF(T$2:T188,"&gt;"&amp;G189)</f>
        <v>1</v>
      </c>
      <c r="M189" s="0" t="n">
        <f aca="false">COUNTIF(U$2:U188,"&gt;"&amp;G189)</f>
        <v>2</v>
      </c>
      <c r="N189" s="0" t="n">
        <f aca="false">MAX(G189-MAX(T188:U188),0)</f>
        <v>0</v>
      </c>
      <c r="O189" s="0" t="n">
        <f aca="false">MAX(G189-MAX(T188:U188),0)</f>
        <v>0</v>
      </c>
      <c r="P189" s="0" t="n">
        <f aca="false">MIN(H189,I189)</f>
        <v>1</v>
      </c>
      <c r="Q189" s="0" t="n">
        <v>0.276281208731234</v>
      </c>
      <c r="R189" s="0" t="n">
        <f aca="false">VLOOKUP(Q189,$B$8:$C$12,2)</f>
        <v>3</v>
      </c>
      <c r="S189" s="0" t="n">
        <f aca="false">P189+R189</f>
        <v>4</v>
      </c>
      <c r="T189" s="0" t="n">
        <f aca="false">IF(K189=1,G189+S189,T188)</f>
        <v>406</v>
      </c>
      <c r="U189" s="0" t="n">
        <f aca="false">IF(K189=2,G189+S189,U188)</f>
        <v>407</v>
      </c>
    </row>
    <row collapsed="false" customFormat="false" customHeight="false" hidden="false" ht="12.1" outlineLevel="0" r="190">
      <c r="E190" s="0" t="n">
        <v>0.435441830428317</v>
      </c>
      <c r="F190" s="0" t="n">
        <f aca="false">VLOOKUP(E190,$B$2:$C$5,2)</f>
        <v>2</v>
      </c>
      <c r="G190" s="0" t="n">
        <f aca="false">F190+G189</f>
        <v>405</v>
      </c>
      <c r="H190" s="0" t="n">
        <f aca="false">MAX(T189-G190,0)</f>
        <v>1</v>
      </c>
      <c r="I190" s="0" t="n">
        <f aca="false">MAX(U189-G190,0)</f>
        <v>2</v>
      </c>
      <c r="J190" s="0" t="n">
        <v>0.389937665779144</v>
      </c>
      <c r="K190" s="0" t="n">
        <f aca="false">IF(H190&lt;I190,1,IF(I190&lt;H190,2,IF(J190&lt;0.5,1,2)))</f>
        <v>1</v>
      </c>
      <c r="L190" s="0" t="n">
        <f aca="false">COUNTIF(T$2:T189,"&gt;"&amp;G190)</f>
        <v>2</v>
      </c>
      <c r="M190" s="0" t="n">
        <f aca="false">COUNTIF(U$2:U189,"&gt;"&amp;G190)</f>
        <v>1</v>
      </c>
      <c r="N190" s="0" t="n">
        <f aca="false">MAX(G190-MAX(T189:U189),0)</f>
        <v>0</v>
      </c>
      <c r="O190" s="0" t="n">
        <f aca="false">MAX(G190-MAX(T189:U189),0)</f>
        <v>0</v>
      </c>
      <c r="P190" s="0" t="n">
        <f aca="false">MIN(H190,I190)</f>
        <v>1</v>
      </c>
      <c r="Q190" s="0" t="n">
        <v>0.862761155702174</v>
      </c>
      <c r="R190" s="0" t="n">
        <f aca="false">VLOOKUP(Q190,$B$8:$C$12,2)</f>
        <v>5</v>
      </c>
      <c r="S190" s="0" t="n">
        <f aca="false">P190+R190</f>
        <v>6</v>
      </c>
      <c r="T190" s="0" t="n">
        <f aca="false">IF(K190=1,G190+S190,T189)</f>
        <v>411</v>
      </c>
      <c r="U190" s="0" t="n">
        <f aca="false">IF(K190=2,G190+S190,U189)</f>
        <v>407</v>
      </c>
    </row>
    <row collapsed="false" customFormat="false" customHeight="false" hidden="false" ht="12.1" outlineLevel="0" r="191">
      <c r="E191" s="0" t="n">
        <v>0.763649948872626</v>
      </c>
      <c r="F191" s="0" t="n">
        <f aca="false">VLOOKUP(E191,$B$2:$C$5,2)</f>
        <v>2</v>
      </c>
      <c r="G191" s="0" t="n">
        <f aca="false">F191+G190</f>
        <v>407</v>
      </c>
      <c r="H191" s="0" t="n">
        <f aca="false">MAX(T190-G191,0)</f>
        <v>4</v>
      </c>
      <c r="I191" s="0" t="n">
        <f aca="false">MAX(U190-G191,0)</f>
        <v>0</v>
      </c>
      <c r="J191" s="0" t="n">
        <v>0.294033213285729</v>
      </c>
      <c r="K191" s="0" t="n">
        <f aca="false">IF(H191&lt;I191,1,IF(I191&lt;H191,2,IF(J191&lt;0.5,1,2)))</f>
        <v>2</v>
      </c>
      <c r="L191" s="0" t="n">
        <f aca="false">COUNTIF(T$2:T190,"&gt;"&amp;G191)</f>
        <v>1</v>
      </c>
      <c r="M191" s="0" t="n">
        <f aca="false">COUNTIF(U$2:U190,"&gt;"&amp;G191)</f>
        <v>0</v>
      </c>
      <c r="N191" s="0" t="n">
        <f aca="false">MAX(G191-MAX(T190:U190),0)</f>
        <v>0</v>
      </c>
      <c r="O191" s="0" t="n">
        <f aca="false">MAX(G191-MAX(T190:U190),0)</f>
        <v>0</v>
      </c>
      <c r="P191" s="0" t="n">
        <f aca="false">MIN(H191,I191)</f>
        <v>0</v>
      </c>
      <c r="Q191" s="0" t="n">
        <v>0.727783641312271</v>
      </c>
      <c r="R191" s="0" t="n">
        <f aca="false">VLOOKUP(Q191,$B$8:$C$12,2)</f>
        <v>5</v>
      </c>
      <c r="S191" s="0" t="n">
        <f aca="false">P191+R191</f>
        <v>5</v>
      </c>
      <c r="T191" s="0" t="n">
        <f aca="false">IF(K191=1,G191+S191,T190)</f>
        <v>411</v>
      </c>
      <c r="U191" s="0" t="n">
        <f aca="false">IF(K191=2,G191+S191,U190)</f>
        <v>412</v>
      </c>
    </row>
    <row collapsed="false" customFormat="false" customHeight="false" hidden="false" ht="12.1" outlineLevel="0" r="192">
      <c r="E192" s="0" t="n">
        <v>0.0787602129857987</v>
      </c>
      <c r="F192" s="0" t="n">
        <f aca="false">VLOOKUP(E192,$B$2:$C$5,2)</f>
        <v>1</v>
      </c>
      <c r="G192" s="0" t="n">
        <f aca="false">F192+G191</f>
        <v>408</v>
      </c>
      <c r="H192" s="0" t="n">
        <f aca="false">MAX(T191-G192,0)</f>
        <v>3</v>
      </c>
      <c r="I192" s="0" t="n">
        <f aca="false">MAX(U191-G192,0)</f>
        <v>4</v>
      </c>
      <c r="J192" s="0" t="n">
        <v>0.867179421242327</v>
      </c>
      <c r="K192" s="0" t="n">
        <f aca="false">IF(H192&lt;I192,1,IF(I192&lt;H192,2,IF(J192&lt;0.5,1,2)))</f>
        <v>1</v>
      </c>
      <c r="L192" s="0" t="n">
        <f aca="false">COUNTIF(T$2:T191,"&gt;"&amp;G192)</f>
        <v>2</v>
      </c>
      <c r="M192" s="0" t="n">
        <f aca="false">COUNTIF(U$2:U191,"&gt;"&amp;G192)</f>
        <v>1</v>
      </c>
      <c r="N192" s="0" t="n">
        <f aca="false">MAX(G192-MAX(T191:U191),0)</f>
        <v>0</v>
      </c>
      <c r="O192" s="0" t="n">
        <f aca="false">MAX(G192-MAX(T191:U191),0)</f>
        <v>0</v>
      </c>
      <c r="P192" s="0" t="n">
        <f aca="false">MIN(H192,I192)</f>
        <v>3</v>
      </c>
      <c r="Q192" s="0" t="n">
        <v>0.57027891324833</v>
      </c>
      <c r="R192" s="0" t="n">
        <f aca="false">VLOOKUP(Q192,$B$8:$C$12,2)</f>
        <v>4</v>
      </c>
      <c r="S192" s="0" t="n">
        <f aca="false">P192+R192</f>
        <v>7</v>
      </c>
      <c r="T192" s="0" t="n">
        <f aca="false">IF(K192=1,G192+S192,T191)</f>
        <v>415</v>
      </c>
      <c r="U192" s="0" t="n">
        <f aca="false">IF(K192=2,G192+S192,U191)</f>
        <v>412</v>
      </c>
    </row>
    <row collapsed="false" customFormat="false" customHeight="false" hidden="false" ht="12.1" outlineLevel="0" r="193">
      <c r="E193" s="0" t="n">
        <v>0.345603826222941</v>
      </c>
      <c r="F193" s="0" t="n">
        <f aca="false">VLOOKUP(E193,$B$2:$C$5,2)</f>
        <v>2</v>
      </c>
      <c r="G193" s="0" t="n">
        <f aca="false">F193+G192</f>
        <v>410</v>
      </c>
      <c r="H193" s="0" t="n">
        <f aca="false">MAX(T192-G193,0)</f>
        <v>5</v>
      </c>
      <c r="I193" s="0" t="n">
        <f aca="false">MAX(U192-G193,0)</f>
        <v>2</v>
      </c>
      <c r="J193" s="0" t="n">
        <v>0.797530826646835</v>
      </c>
      <c r="K193" s="0" t="n">
        <f aca="false">IF(H193&lt;I193,1,IF(I193&lt;H193,2,IF(J193&lt;0.5,1,2)))</f>
        <v>2</v>
      </c>
      <c r="L193" s="0" t="n">
        <f aca="false">COUNTIF(T$2:T192,"&gt;"&amp;G193)</f>
        <v>3</v>
      </c>
      <c r="M193" s="0" t="n">
        <f aca="false">COUNTIF(U$2:U192,"&gt;"&amp;G193)</f>
        <v>2</v>
      </c>
      <c r="N193" s="0" t="n">
        <f aca="false">MAX(G193-MAX(T192:U192),0)</f>
        <v>0</v>
      </c>
      <c r="O193" s="0" t="n">
        <f aca="false">MAX(G193-MAX(T192:U192),0)</f>
        <v>0</v>
      </c>
      <c r="P193" s="0" t="n">
        <f aca="false">MIN(H193,I193)</f>
        <v>2</v>
      </c>
      <c r="Q193" s="0" t="n">
        <v>0.245600026333705</v>
      </c>
      <c r="R193" s="0" t="n">
        <f aca="false">VLOOKUP(Q193,$B$8:$C$12,2)</f>
        <v>3</v>
      </c>
      <c r="S193" s="0" t="n">
        <f aca="false">P193+R193</f>
        <v>5</v>
      </c>
      <c r="T193" s="0" t="n">
        <f aca="false">IF(K193=1,G193+S193,T192)</f>
        <v>415</v>
      </c>
      <c r="U193" s="0" t="n">
        <f aca="false">IF(K193=2,G193+S193,U192)</f>
        <v>415</v>
      </c>
    </row>
    <row collapsed="false" customFormat="false" customHeight="false" hidden="false" ht="12.1" outlineLevel="0" r="194">
      <c r="E194" s="0" t="n">
        <v>0.976241660537198</v>
      </c>
      <c r="F194" s="0" t="n">
        <f aca="false">VLOOKUP(E194,$B$2:$C$5,2)</f>
        <v>4</v>
      </c>
      <c r="G194" s="0" t="n">
        <f aca="false">F194+G193</f>
        <v>414</v>
      </c>
      <c r="H194" s="0" t="n">
        <f aca="false">MAX(T193-G194,0)</f>
        <v>1</v>
      </c>
      <c r="I194" s="0" t="n">
        <f aca="false">MAX(U193-G194,0)</f>
        <v>1</v>
      </c>
      <c r="J194" s="0" t="n">
        <v>0.15155765786767</v>
      </c>
      <c r="K194" s="0" t="n">
        <f aca="false">IF(H194&lt;I194,1,IF(I194&lt;H194,2,IF(J194&lt;0.5,1,2)))</f>
        <v>1</v>
      </c>
      <c r="L194" s="0" t="n">
        <f aca="false">COUNTIF(T$2:T193,"&gt;"&amp;G194)</f>
        <v>2</v>
      </c>
      <c r="M194" s="0" t="n">
        <f aca="false">COUNTIF(U$2:U193,"&gt;"&amp;G194)</f>
        <v>1</v>
      </c>
      <c r="N194" s="0" t="n">
        <f aca="false">MAX(G194-MAX(T193:U193),0)</f>
        <v>0</v>
      </c>
      <c r="O194" s="0" t="n">
        <f aca="false">MAX(G194-MAX(T193:U193),0)</f>
        <v>0</v>
      </c>
      <c r="P194" s="0" t="n">
        <f aca="false">MIN(H194,I194)</f>
        <v>1</v>
      </c>
      <c r="Q194" s="0" t="n">
        <v>0.918429335346445</v>
      </c>
      <c r="R194" s="0" t="n">
        <f aca="false">VLOOKUP(Q194,$B$8:$C$12,2)</f>
        <v>6</v>
      </c>
      <c r="S194" s="0" t="n">
        <f aca="false">P194+R194</f>
        <v>7</v>
      </c>
      <c r="T194" s="0" t="n">
        <f aca="false">IF(K194=1,G194+S194,T193)</f>
        <v>421</v>
      </c>
      <c r="U194" s="0" t="n">
        <f aca="false">IF(K194=2,G194+S194,U193)</f>
        <v>415</v>
      </c>
    </row>
    <row collapsed="false" customFormat="false" customHeight="false" hidden="false" ht="12.1" outlineLevel="0" r="195">
      <c r="E195" s="0" t="n">
        <v>0.192895330954343</v>
      </c>
      <c r="F195" s="0" t="n">
        <f aca="false">VLOOKUP(E195,$B$2:$C$5,2)</f>
        <v>1</v>
      </c>
      <c r="G195" s="0" t="n">
        <f aca="false">F195+G194</f>
        <v>415</v>
      </c>
      <c r="H195" s="0" t="n">
        <f aca="false">MAX(T194-G195,0)</f>
        <v>6</v>
      </c>
      <c r="I195" s="0" t="n">
        <f aca="false">MAX(U194-G195,0)</f>
        <v>0</v>
      </c>
      <c r="J195" s="0" t="n">
        <v>0.503070287872106</v>
      </c>
      <c r="K195" s="0" t="n">
        <f aca="false">IF(H195&lt;I195,1,IF(I195&lt;H195,2,IF(J195&lt;0.5,1,2)))</f>
        <v>2</v>
      </c>
      <c r="L195" s="0" t="n">
        <f aca="false">COUNTIF(T$2:T194,"&gt;"&amp;G195)</f>
        <v>1</v>
      </c>
      <c r="M195" s="0" t="n">
        <f aca="false">COUNTIF(U$2:U194,"&gt;"&amp;G195)</f>
        <v>0</v>
      </c>
      <c r="N195" s="0" t="n">
        <f aca="false">MAX(G195-MAX(T194:U194),0)</f>
        <v>0</v>
      </c>
      <c r="O195" s="0" t="n">
        <f aca="false">MAX(G195-MAX(T194:U194),0)</f>
        <v>0</v>
      </c>
      <c r="P195" s="0" t="n">
        <f aca="false">MIN(H195,I195)</f>
        <v>0</v>
      </c>
      <c r="Q195" s="0" t="n">
        <v>0.491930662887171</v>
      </c>
      <c r="R195" s="0" t="n">
        <f aca="false">VLOOKUP(Q195,$B$8:$C$12,2)</f>
        <v>3</v>
      </c>
      <c r="S195" s="0" t="n">
        <f aca="false">P195+R195</f>
        <v>3</v>
      </c>
      <c r="T195" s="0" t="n">
        <f aca="false">IF(K195=1,G195+S195,T194)</f>
        <v>421</v>
      </c>
      <c r="U195" s="0" t="n">
        <f aca="false">IF(K195=2,G195+S195,U194)</f>
        <v>418</v>
      </c>
    </row>
    <row collapsed="false" customFormat="false" customHeight="false" hidden="false" ht="12.1" outlineLevel="0" r="196">
      <c r="E196" s="0" t="n">
        <v>0.680303059983999</v>
      </c>
      <c r="F196" s="0" t="n">
        <f aca="false">VLOOKUP(E196,$B$2:$C$5,2)</f>
        <v>2</v>
      </c>
      <c r="G196" s="0" t="n">
        <f aca="false">F196+G195</f>
        <v>417</v>
      </c>
      <c r="H196" s="0" t="n">
        <f aca="false">MAX(T195-G196,0)</f>
        <v>4</v>
      </c>
      <c r="I196" s="0" t="n">
        <f aca="false">MAX(U195-G196,0)</f>
        <v>1</v>
      </c>
      <c r="J196" s="0" t="n">
        <v>0.347258426947519</v>
      </c>
      <c r="K196" s="0" t="n">
        <f aca="false">IF(H196&lt;I196,1,IF(I196&lt;H196,2,IF(J196&lt;0.5,1,2)))</f>
        <v>2</v>
      </c>
      <c r="L196" s="0" t="n">
        <f aca="false">COUNTIF(T$2:T195,"&gt;"&amp;G196)</f>
        <v>2</v>
      </c>
      <c r="M196" s="0" t="n">
        <f aca="false">COUNTIF(U$2:U195,"&gt;"&amp;G196)</f>
        <v>1</v>
      </c>
      <c r="N196" s="0" t="n">
        <f aca="false">MAX(G196-MAX(T195:U195),0)</f>
        <v>0</v>
      </c>
      <c r="O196" s="0" t="n">
        <f aca="false">MAX(G196-MAX(T195:U195),0)</f>
        <v>0</v>
      </c>
      <c r="P196" s="0" t="n">
        <f aca="false">MIN(H196,I196)</f>
        <v>1</v>
      </c>
      <c r="Q196" s="0" t="n">
        <v>0.113135365303606</v>
      </c>
      <c r="R196" s="0" t="n">
        <f aca="false">VLOOKUP(Q196,$B$8:$C$12,2)</f>
        <v>3</v>
      </c>
      <c r="S196" s="0" t="n">
        <f aca="false">P196+R196</f>
        <v>4</v>
      </c>
      <c r="T196" s="0" t="n">
        <f aca="false">IF(K196=1,G196+S196,T195)</f>
        <v>421</v>
      </c>
      <c r="U196" s="0" t="n">
        <f aca="false">IF(K196=2,G196+S196,U195)</f>
        <v>421</v>
      </c>
    </row>
    <row collapsed="false" customFormat="false" customHeight="false" hidden="false" ht="12.1" outlineLevel="0" r="197">
      <c r="E197" s="0" t="n">
        <v>0.636136001441628</v>
      </c>
      <c r="F197" s="0" t="n">
        <f aca="false">VLOOKUP(E197,$B$2:$C$5,2)</f>
        <v>2</v>
      </c>
      <c r="G197" s="0" t="n">
        <f aca="false">F197+G196</f>
        <v>419</v>
      </c>
      <c r="H197" s="0" t="n">
        <f aca="false">MAX(T196-G197,0)</f>
        <v>2</v>
      </c>
      <c r="I197" s="0" t="n">
        <f aca="false">MAX(U196-G197,0)</f>
        <v>2</v>
      </c>
      <c r="J197" s="0" t="n">
        <v>0.82125134463422</v>
      </c>
      <c r="K197" s="0" t="n">
        <f aca="false">IF(H197&lt;I197,1,IF(I197&lt;H197,2,IF(J197&lt;0.5,1,2)))</f>
        <v>2</v>
      </c>
      <c r="L197" s="0" t="n">
        <f aca="false">COUNTIF(T$2:T196,"&gt;"&amp;G197)</f>
        <v>3</v>
      </c>
      <c r="M197" s="0" t="n">
        <f aca="false">COUNTIF(U$2:U196,"&gt;"&amp;G197)</f>
        <v>1</v>
      </c>
      <c r="N197" s="0" t="n">
        <f aca="false">MAX(G197-MAX(T196:U196),0)</f>
        <v>0</v>
      </c>
      <c r="O197" s="0" t="n">
        <f aca="false">MAX(G197-MAX(T196:U196),0)</f>
        <v>0</v>
      </c>
      <c r="P197" s="0" t="n">
        <f aca="false">MIN(H197,I197)</f>
        <v>2</v>
      </c>
      <c r="Q197" s="0" t="n">
        <v>0.41690739383921</v>
      </c>
      <c r="R197" s="0" t="n">
        <f aca="false">VLOOKUP(Q197,$B$8:$C$12,2)</f>
        <v>3</v>
      </c>
      <c r="S197" s="0" t="n">
        <f aca="false">P197+R197</f>
        <v>5</v>
      </c>
      <c r="T197" s="0" t="n">
        <f aca="false">IF(K197=1,G197+S197,T196)</f>
        <v>421</v>
      </c>
      <c r="U197" s="0" t="n">
        <f aca="false">IF(K197=2,G197+S197,U196)</f>
        <v>424</v>
      </c>
    </row>
    <row collapsed="false" customFormat="false" customHeight="false" hidden="false" ht="12.1" outlineLevel="0" r="198">
      <c r="E198" s="0" t="n">
        <v>0.280043171485886</v>
      </c>
      <c r="F198" s="0" t="n">
        <f aca="false">VLOOKUP(E198,$B$2:$C$5,2)</f>
        <v>2</v>
      </c>
      <c r="G198" s="0" t="n">
        <f aca="false">F198+G197</f>
        <v>421</v>
      </c>
      <c r="H198" s="0" t="n">
        <f aca="false">MAX(T197-G198,0)</f>
        <v>0</v>
      </c>
      <c r="I198" s="0" t="n">
        <f aca="false">MAX(U197-G198,0)</f>
        <v>3</v>
      </c>
      <c r="J198" s="0" t="n">
        <v>0.094043976161629</v>
      </c>
      <c r="K198" s="0" t="n">
        <f aca="false">IF(H198&lt;I198,1,IF(I198&lt;H198,2,IF(J198&lt;0.5,1,2)))</f>
        <v>1</v>
      </c>
      <c r="L198" s="0" t="n">
        <f aca="false">COUNTIF(T$2:T197,"&gt;"&amp;G198)</f>
        <v>0</v>
      </c>
      <c r="M198" s="0" t="n">
        <f aca="false">COUNTIF(U$2:U197,"&gt;"&amp;G198)</f>
        <v>1</v>
      </c>
      <c r="N198" s="0" t="n">
        <f aca="false">MAX(G198-MAX(T197:U197),0)</f>
        <v>0</v>
      </c>
      <c r="O198" s="0" t="n">
        <f aca="false">MAX(G198-MAX(T197:U197),0)</f>
        <v>0</v>
      </c>
      <c r="P198" s="0" t="n">
        <f aca="false">MIN(H198,I198)</f>
        <v>0</v>
      </c>
      <c r="Q198" s="0" t="n">
        <v>0.100618153810501</v>
      </c>
      <c r="R198" s="0" t="n">
        <f aca="false">VLOOKUP(Q198,$B$8:$C$12,2)</f>
        <v>3</v>
      </c>
      <c r="S198" s="0" t="n">
        <f aca="false">P198+R198</f>
        <v>3</v>
      </c>
      <c r="T198" s="0" t="n">
        <f aca="false">IF(K198=1,G198+S198,T197)</f>
        <v>424</v>
      </c>
      <c r="U198" s="0" t="n">
        <f aca="false">IF(K198=2,G198+S198,U197)</f>
        <v>424</v>
      </c>
    </row>
    <row collapsed="false" customFormat="false" customHeight="false" hidden="false" ht="12.1" outlineLevel="0" r="199">
      <c r="E199" s="0" t="n">
        <v>0.872806197963655</v>
      </c>
      <c r="F199" s="0" t="n">
        <f aca="false">VLOOKUP(E199,$B$2:$C$5,2)</f>
        <v>3</v>
      </c>
      <c r="G199" s="0" t="n">
        <f aca="false">F199+G198</f>
        <v>424</v>
      </c>
      <c r="H199" s="0" t="n">
        <f aca="false">MAX(T198-G199,0)</f>
        <v>0</v>
      </c>
      <c r="I199" s="0" t="n">
        <f aca="false">MAX(U198-G199,0)</f>
        <v>0</v>
      </c>
      <c r="J199" s="0" t="n">
        <v>0.718020993517712</v>
      </c>
      <c r="K199" s="0" t="n">
        <f aca="false">IF(H199&lt;I199,1,IF(I199&lt;H199,2,IF(J199&lt;0.5,1,2)))</f>
        <v>2</v>
      </c>
      <c r="L199" s="0" t="n">
        <f aca="false">COUNTIF(T$2:T198,"&gt;"&amp;G199)</f>
        <v>0</v>
      </c>
      <c r="M199" s="0" t="n">
        <f aca="false">COUNTIF(U$2:U198,"&gt;"&amp;G199)</f>
        <v>0</v>
      </c>
      <c r="N199" s="0" t="n">
        <f aca="false">MAX(G199-MAX(T198:U198),0)</f>
        <v>0</v>
      </c>
      <c r="O199" s="0" t="n">
        <f aca="false">MAX(G199-MAX(T198:U198),0)</f>
        <v>0</v>
      </c>
      <c r="P199" s="0" t="n">
        <f aca="false">MIN(H199,I199)</f>
        <v>0</v>
      </c>
      <c r="Q199" s="0" t="n">
        <v>0.243998256279156</v>
      </c>
      <c r="R199" s="0" t="n">
        <f aca="false">VLOOKUP(Q199,$B$8:$C$12,2)</f>
        <v>3</v>
      </c>
      <c r="S199" s="0" t="n">
        <f aca="false">P199+R199</f>
        <v>3</v>
      </c>
      <c r="T199" s="0" t="n">
        <f aca="false">IF(K199=1,G199+S199,T198)</f>
        <v>424</v>
      </c>
      <c r="U199" s="0" t="n">
        <f aca="false">IF(K199=2,G199+S199,U198)</f>
        <v>427</v>
      </c>
    </row>
    <row collapsed="false" customFormat="false" customHeight="false" hidden="false" ht="12.1" outlineLevel="0" r="200">
      <c r="E200" s="0" t="n">
        <v>0.03978381305933</v>
      </c>
      <c r="F200" s="0" t="n">
        <f aca="false">VLOOKUP(E200,$B$2:$C$5,2)</f>
        <v>1</v>
      </c>
      <c r="G200" s="0" t="n">
        <f aca="false">F200+G199</f>
        <v>425</v>
      </c>
      <c r="H200" s="0" t="n">
        <f aca="false">MAX(T199-G200,0)</f>
        <v>0</v>
      </c>
      <c r="I200" s="0" t="n">
        <f aca="false">MAX(U199-G200,0)</f>
        <v>2</v>
      </c>
      <c r="J200" s="0" t="n">
        <v>0.206795040983707</v>
      </c>
      <c r="K200" s="0" t="n">
        <f aca="false">IF(H200&lt;I200,1,IF(I200&lt;H200,2,IF(J200&lt;0.5,1,2)))</f>
        <v>1</v>
      </c>
      <c r="L200" s="0" t="n">
        <f aca="false">COUNTIF(T$2:T199,"&gt;"&amp;G200)</f>
        <v>0</v>
      </c>
      <c r="M200" s="0" t="n">
        <f aca="false">COUNTIF(U$2:U199,"&gt;"&amp;G200)</f>
        <v>1</v>
      </c>
      <c r="N200" s="0" t="n">
        <f aca="false">MAX(G200-MAX(T199:U199),0)</f>
        <v>0</v>
      </c>
      <c r="O200" s="0" t="n">
        <f aca="false">MAX(G200-MAX(T199:U199),0)</f>
        <v>0</v>
      </c>
      <c r="P200" s="0" t="n">
        <f aca="false">MIN(H200,I200)</f>
        <v>0</v>
      </c>
      <c r="Q200" s="0" t="n">
        <v>0.379698809701949</v>
      </c>
      <c r="R200" s="0" t="n">
        <f aca="false">VLOOKUP(Q200,$B$8:$C$12,2)</f>
        <v>3</v>
      </c>
      <c r="S200" s="0" t="n">
        <f aca="false">P200+R200</f>
        <v>3</v>
      </c>
      <c r="T200" s="0" t="n">
        <f aca="false">IF(K200=1,G200+S200,T199)</f>
        <v>428</v>
      </c>
      <c r="U200" s="0" t="n">
        <f aca="false">IF(K200=2,G200+S200,U199)</f>
        <v>427</v>
      </c>
    </row>
    <row collapsed="false" customFormat="false" customHeight="false" hidden="false" ht="12.1" outlineLevel="0" r="201">
      <c r="E201" s="0" t="n">
        <v>0.770391852129251</v>
      </c>
      <c r="F201" s="0" t="n">
        <f aca="false">VLOOKUP(E201,$B$2:$C$5,2)</f>
        <v>2</v>
      </c>
      <c r="G201" s="0" t="n">
        <f aca="false">F201+G200</f>
        <v>427</v>
      </c>
      <c r="H201" s="0" t="n">
        <f aca="false">MAX(T200-G201,0)</f>
        <v>1</v>
      </c>
      <c r="I201" s="0" t="n">
        <f aca="false">MAX(U200-G201,0)</f>
        <v>0</v>
      </c>
      <c r="J201" s="0" t="n">
        <v>0.997465014457703</v>
      </c>
      <c r="K201" s="0" t="n">
        <f aca="false">IF(H201&lt;I201,1,IF(I201&lt;H201,2,IF(J201&lt;0.5,1,2)))</f>
        <v>2</v>
      </c>
      <c r="L201" s="0" t="n">
        <f aca="false">COUNTIF(T$2:T200,"&gt;"&amp;G201)</f>
        <v>1</v>
      </c>
      <c r="M201" s="0" t="n">
        <f aca="false">COUNTIF(U$2:U200,"&gt;"&amp;G201)</f>
        <v>0</v>
      </c>
      <c r="N201" s="0" t="n">
        <f aca="false">MAX(G201-MAX(T200:U200),0)</f>
        <v>0</v>
      </c>
      <c r="O201" s="0" t="n">
        <f aca="false">MAX(G201-MAX(T200:U200),0)</f>
        <v>0</v>
      </c>
      <c r="P201" s="0" t="n">
        <f aca="false">MIN(H201,I201)</f>
        <v>0</v>
      </c>
      <c r="Q201" s="0" t="n">
        <v>0.973995108390227</v>
      </c>
      <c r="R201" s="0" t="n">
        <f aca="false">VLOOKUP(Q201,$B$8:$C$12,2)</f>
        <v>6</v>
      </c>
      <c r="S201" s="0" t="n">
        <f aca="false">P201+R201</f>
        <v>6</v>
      </c>
      <c r="T201" s="0" t="n">
        <f aca="false">IF(K201=1,G201+S201,T200)</f>
        <v>428</v>
      </c>
      <c r="U201" s="0" t="n">
        <f aca="false">IF(K201=2,G201+S201,U200)</f>
        <v>433</v>
      </c>
    </row>
    <row collapsed="false" customFormat="false" customHeight="false" hidden="false" ht="12.1" outlineLevel="0" r="203">
      <c r="N203" s="0" t="n">
        <f aca="false">SUM(N2:N201)</f>
        <v>8</v>
      </c>
      <c r="O203" s="0" t="n">
        <f aca="false">SUM(O2:O201)</f>
        <v>8</v>
      </c>
    </row>
    <row collapsed="false" customFormat="false" customHeight="false" hidden="false" ht="12.1" outlineLevel="0" r="204">
      <c r="K204" s="0" t="s">
        <v>22</v>
      </c>
      <c r="N204" s="0" t="n">
        <f aca="false">N203/T201*(100)</f>
        <v>1.86915887850467</v>
      </c>
      <c r="O204" s="0" t="n">
        <f aca="false">O203/U201*(100)</f>
        <v>1.84757505773672</v>
      </c>
    </row>
    <row collapsed="false" customFormat="false" customHeight="false" hidden="false" ht="12.1" outlineLevel="0" r="205">
      <c r="K205" s="0" t="s">
        <v>23</v>
      </c>
      <c r="N205" s="0" t="n">
        <f aca="false">100-N204</f>
        <v>98.1308411214953</v>
      </c>
      <c r="O205" s="0" t="n">
        <f aca="false">100-O204</f>
        <v>98.1524249422633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98</TotalTime>
  <Application>LibreOffice/4.1.2.3$Linux_x86 LibreOffice_project/410m0$Build-3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2013-11-05T08:10:08Z</dcterms:created>
  <dc:creator>James Murray</dc:creator>
  <cp:lastModifiedBy>James Murray</cp:lastModifiedBy>
  <dcterms:modified xsi:type="dcterms:W3CDTF">2013-11-05T08:29:10Z</dcterms:modified>
  <cp:revision>1</cp:revision>
</cp:coreProperties>
</file>